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sb04\common\MACRO\Monthly stats\Rail\2020\R2020-11\"/>
    </mc:Choice>
  </mc:AlternateContent>
  <bookViews>
    <workbookView xWindow="0" yWindow="1200" windowWidth="23040" windowHeight="7965" tabRatio="704"/>
  </bookViews>
  <sheets>
    <sheet name="TABLE1" sheetId="36" r:id="rId1"/>
    <sheet name="TABLE2" sheetId="38" r:id="rId2"/>
    <sheet name="TABLE3" sheetId="40" r:id="rId3"/>
    <sheet name="TABLE4" sheetId="41" r:id="rId4"/>
    <sheet name="TABLE5" sheetId="42" r:id="rId5"/>
    <sheet name="FigureData" sheetId="48" state="hidden" r:id="rId6"/>
    <sheet name="Figures" sheetId="49" state="hidden" r:id="rId7"/>
  </sheets>
  <calcPr calcId="162913"/>
</workbook>
</file>

<file path=xl/calcChain.xml><?xml version="1.0" encoding="utf-8"?>
<calcChain xmlns="http://schemas.openxmlformats.org/spreadsheetml/2006/main">
  <c r="E136" i="49" l="1"/>
  <c r="D136" i="49"/>
  <c r="C136" i="49"/>
  <c r="E135" i="49"/>
  <c r="D135" i="49"/>
  <c r="C135" i="49"/>
  <c r="E91" i="49"/>
  <c r="D91" i="49"/>
  <c r="C91" i="49"/>
  <c r="E90" i="49"/>
  <c r="D90" i="49"/>
  <c r="C90" i="49"/>
  <c r="E46" i="49"/>
  <c r="D46" i="49"/>
  <c r="C46" i="49"/>
  <c r="E47" i="49"/>
  <c r="D47" i="49"/>
  <c r="C47" i="49"/>
  <c r="E114" i="49"/>
  <c r="D114" i="49"/>
  <c r="C114" i="49"/>
  <c r="E113" i="49"/>
  <c r="D113" i="49"/>
  <c r="C113" i="49"/>
  <c r="E69" i="49"/>
  <c r="D69" i="49"/>
  <c r="C69" i="49"/>
  <c r="E68" i="49"/>
  <c r="D68" i="49"/>
  <c r="C68" i="49"/>
  <c r="E25" i="49"/>
  <c r="E24" i="49"/>
  <c r="D25" i="49"/>
  <c r="D24" i="49"/>
  <c r="C25" i="49"/>
  <c r="C24" i="49"/>
  <c r="D92" i="49" l="1"/>
  <c r="E92" i="49"/>
  <c r="D93" i="49"/>
  <c r="E93" i="49"/>
  <c r="C92" i="49"/>
  <c r="C138" i="49"/>
  <c r="D138" i="49"/>
  <c r="E138" i="49"/>
  <c r="C139" i="49"/>
  <c r="D139" i="49"/>
  <c r="E139" i="49"/>
  <c r="C140" i="49"/>
  <c r="D140" i="49"/>
  <c r="E140" i="49"/>
  <c r="C141" i="49"/>
  <c r="D141" i="49"/>
  <c r="E141" i="49"/>
  <c r="C142" i="49"/>
  <c r="D142" i="49"/>
  <c r="E142" i="49"/>
  <c r="D137" i="49"/>
  <c r="E137" i="49"/>
  <c r="C137" i="49"/>
  <c r="D115" i="49"/>
  <c r="E115" i="49"/>
  <c r="D116" i="49"/>
  <c r="E116" i="49"/>
  <c r="D117" i="49"/>
  <c r="E117" i="49"/>
  <c r="D118" i="49"/>
  <c r="E118" i="49"/>
  <c r="D119" i="49"/>
  <c r="E119" i="49"/>
  <c r="D120" i="49"/>
  <c r="E120" i="49"/>
  <c r="D121" i="49"/>
  <c r="E121" i="49"/>
  <c r="D122" i="49"/>
  <c r="E122" i="49"/>
  <c r="D123" i="49"/>
  <c r="E123" i="49"/>
  <c r="D124" i="49"/>
  <c r="E124" i="49"/>
  <c r="D125" i="49"/>
  <c r="E125" i="49"/>
  <c r="D126" i="49"/>
  <c r="E126" i="49"/>
  <c r="C116" i="49"/>
  <c r="C117" i="49"/>
  <c r="C118" i="49"/>
  <c r="C119" i="49"/>
  <c r="C120" i="49"/>
  <c r="C121" i="49"/>
  <c r="C122" i="49"/>
  <c r="C123" i="49"/>
  <c r="C124" i="49"/>
  <c r="C125" i="49"/>
  <c r="C126" i="49"/>
  <c r="C115" i="49"/>
  <c r="D94" i="49"/>
  <c r="E94" i="49"/>
  <c r="D95" i="49"/>
  <c r="E95" i="49"/>
  <c r="D96" i="49"/>
  <c r="E96" i="49"/>
  <c r="D97" i="49"/>
  <c r="E97" i="49"/>
  <c r="D98" i="49"/>
  <c r="E98" i="49"/>
  <c r="C94" i="49"/>
  <c r="C95" i="49"/>
  <c r="C96" i="49"/>
  <c r="C97" i="49"/>
  <c r="C98" i="49"/>
  <c r="C93" i="49"/>
  <c r="C71" i="49"/>
  <c r="D71" i="49"/>
  <c r="E71" i="49"/>
  <c r="C72" i="49"/>
  <c r="D72" i="49"/>
  <c r="E72" i="49"/>
  <c r="C73" i="49"/>
  <c r="D73" i="49"/>
  <c r="E73" i="49"/>
  <c r="C74" i="49"/>
  <c r="D74" i="49"/>
  <c r="E74" i="49"/>
  <c r="C75" i="49"/>
  <c r="D75" i="49"/>
  <c r="E75" i="49"/>
  <c r="C76" i="49"/>
  <c r="D76" i="49"/>
  <c r="E76" i="49"/>
  <c r="C77" i="49"/>
  <c r="D77" i="49"/>
  <c r="E77" i="49"/>
  <c r="C78" i="49"/>
  <c r="D78" i="49"/>
  <c r="E78" i="49"/>
  <c r="C79" i="49"/>
  <c r="D79" i="49"/>
  <c r="E79" i="49"/>
  <c r="C80" i="49"/>
  <c r="D80" i="49"/>
  <c r="E80" i="49"/>
  <c r="C81" i="49"/>
  <c r="D81" i="49"/>
  <c r="E81" i="49"/>
  <c r="D70" i="49"/>
  <c r="E70" i="49"/>
  <c r="C70" i="49"/>
  <c r="C49" i="49" l="1"/>
  <c r="D49" i="49"/>
  <c r="E49" i="49"/>
  <c r="C50" i="49"/>
  <c r="D50" i="49"/>
  <c r="E50" i="49"/>
  <c r="C51" i="49"/>
  <c r="D51" i="49"/>
  <c r="E51" i="49"/>
  <c r="C52" i="49"/>
  <c r="D52" i="49"/>
  <c r="E52" i="49"/>
  <c r="C53" i="49"/>
  <c r="D53" i="49"/>
  <c r="E53" i="49"/>
  <c r="D48" i="49"/>
  <c r="E48" i="49"/>
  <c r="C48" i="49"/>
  <c r="C27" i="49"/>
  <c r="D27" i="49"/>
  <c r="E27" i="49"/>
  <c r="C28" i="49"/>
  <c r="D28" i="49"/>
  <c r="E28" i="49"/>
  <c r="C29" i="49"/>
  <c r="D29" i="49"/>
  <c r="E29" i="49"/>
  <c r="C30" i="49"/>
  <c r="D30" i="49"/>
  <c r="E30" i="49"/>
  <c r="C31" i="49"/>
  <c r="D31" i="49"/>
  <c r="E31" i="49"/>
  <c r="C32" i="49"/>
  <c r="D32" i="49"/>
  <c r="E32" i="49"/>
  <c r="C33" i="49"/>
  <c r="D33" i="49"/>
  <c r="E33" i="49"/>
  <c r="C34" i="49"/>
  <c r="D34" i="49"/>
  <c r="E34" i="49"/>
  <c r="C35" i="49"/>
  <c r="D35" i="49"/>
  <c r="E35" i="49"/>
  <c r="C36" i="49"/>
  <c r="D36" i="49"/>
  <c r="E36" i="49"/>
  <c r="C37" i="49"/>
  <c r="D37" i="49"/>
  <c r="E37" i="49"/>
  <c r="D26" i="49"/>
  <c r="E26" i="49"/>
  <c r="C26" i="49"/>
  <c r="D4" i="49"/>
  <c r="E4" i="49"/>
  <c r="D5" i="49"/>
  <c r="E5" i="49"/>
  <c r="D6" i="49"/>
  <c r="E6" i="49"/>
  <c r="D7" i="49"/>
  <c r="E7" i="49"/>
  <c r="D8" i="49"/>
  <c r="E8" i="49"/>
  <c r="D9" i="49"/>
  <c r="E9" i="49"/>
  <c r="D10" i="49"/>
  <c r="E10" i="49"/>
  <c r="D11" i="49"/>
  <c r="E11" i="49"/>
  <c r="D12" i="49"/>
  <c r="E12" i="49"/>
  <c r="D13" i="49"/>
  <c r="E13" i="49"/>
  <c r="D14" i="49"/>
  <c r="E14" i="49"/>
  <c r="D15" i="49"/>
  <c r="E15" i="49"/>
  <c r="C5" i="49"/>
  <c r="C6" i="49"/>
  <c r="C7" i="49"/>
  <c r="C8" i="49"/>
  <c r="C9" i="49"/>
  <c r="C10" i="49"/>
  <c r="C11" i="49"/>
  <c r="C12" i="49"/>
  <c r="C13" i="49"/>
  <c r="C14" i="49"/>
  <c r="C15" i="49"/>
  <c r="C4" i="49"/>
</calcChain>
</file>

<file path=xl/sharedStrings.xml><?xml version="1.0" encoding="utf-8"?>
<sst xmlns="http://schemas.openxmlformats.org/spreadsheetml/2006/main" count="370" uniqueCount="124">
  <si>
    <t>Page 1</t>
  </si>
  <si>
    <t>Transportation Safety Board of Canada</t>
  </si>
  <si>
    <t>Page 2</t>
  </si>
  <si>
    <t>Page 3</t>
  </si>
  <si>
    <t>Page 4</t>
  </si>
  <si>
    <t>JAN</t>
  </si>
  <si>
    <t>FEV</t>
  </si>
  <si>
    <t>FEB</t>
  </si>
  <si>
    <t>MAR</t>
  </si>
  <si>
    <t>AVR</t>
  </si>
  <si>
    <t>APR</t>
  </si>
  <si>
    <t>MAI</t>
  </si>
  <si>
    <t>MAY</t>
  </si>
  <si>
    <t>JUIN</t>
  </si>
  <si>
    <t>JUN</t>
  </si>
  <si>
    <t>JUIL</t>
  </si>
  <si>
    <t>JUL</t>
  </si>
  <si>
    <t>AOUT</t>
  </si>
  <si>
    <t>AUG</t>
  </si>
  <si>
    <t>SEP</t>
  </si>
  <si>
    <t>OCT</t>
  </si>
  <si>
    <t>NOV</t>
  </si>
  <si>
    <t>DEC</t>
  </si>
  <si>
    <t>1</t>
  </si>
  <si>
    <t>2</t>
  </si>
  <si>
    <t>3</t>
  </si>
  <si>
    <t>4</t>
  </si>
  <si>
    <t>11+</t>
  </si>
  <si>
    <t>Monthly rail transportation occurrence statistics</t>
  </si>
  <si>
    <t>Table 1
Railway occurrences and casualties</t>
  </si>
  <si>
    <t xml:space="preserve">Accidents </t>
  </si>
  <si>
    <t xml:space="preserve">Incidents </t>
  </si>
  <si>
    <t>Million train-miles (a)</t>
  </si>
  <si>
    <t>Accidents/Million train-miles</t>
  </si>
  <si>
    <t>Accidents involving dangerous goods</t>
  </si>
  <si>
    <t>Accidents with a DG release</t>
  </si>
  <si>
    <t>Accidents involving passenger trains</t>
  </si>
  <si>
    <t>Accidents involving an uncontrolled movement of rolling stock</t>
  </si>
  <si>
    <t>Fatalities</t>
  </si>
  <si>
    <t>Serious Injuries</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</si>
  <si>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</si>
  <si>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</si>
  <si>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</si>
  <si>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</si>
  <si>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</si>
  <si>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</si>
  <si>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</si>
  <si>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</si>
  <si>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</si>
  <si>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</si>
  <si>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</si>
  <si>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</si>
  <si>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</si>
  <si>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</si>
  <si>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</si>
  <si>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</si>
  <si>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</si>
  <si>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</si>
  <si>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</si>
  <si>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</si>
  <si>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</si>
  <si>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</si>
  <si>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Main-track train derailments</t>
  </si>
  <si>
    <t>Non-main-track train collisions</t>
  </si>
  <si>
    <t>Non-main-track train derailments</t>
  </si>
  <si>
    <t xml:space="preserve">All others </t>
  </si>
  <si>
    <t xml:space="preserve">Crossings </t>
  </si>
  <si>
    <t xml:space="preserve">Trespassers </t>
  </si>
  <si>
    <t>All others</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</si>
  <si>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</si>
  <si>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</si>
  <si>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</si>
  <si>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</si>
  <si>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</si>
  <si>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 xml:space="preserve">   Serious Injuries</t>
  </si>
  <si>
    <r>
      <t>Newfoundland</t>
    </r>
    <r>
      <rPr>
        <sz val="8"/>
        <rFont val="Segoe UI"/>
        <family val="2"/>
      </rPr>
      <t xml:space="preserve">
   Accidents</t>
    </r>
  </si>
  <si>
    <r>
      <t xml:space="preserve">   </t>
    </r>
    <r>
      <rPr>
        <sz val="8"/>
        <rFont val="Segoe UI"/>
        <family val="2"/>
      </rPr>
      <t>Fatalities</t>
    </r>
  </si>
  <si>
    <r>
      <t>Nova Scotia</t>
    </r>
    <r>
      <rPr>
        <sz val="8"/>
        <rFont val="Segoe UI"/>
        <family val="2"/>
      </rPr>
      <t xml:space="preserve">
   Accidents</t>
    </r>
  </si>
  <si>
    <r>
      <t>New Brunswick</t>
    </r>
    <r>
      <rPr>
        <sz val="8"/>
        <rFont val="Segoe UI"/>
        <family val="2"/>
      </rPr>
      <t xml:space="preserve">
   Accidents</t>
    </r>
  </si>
  <si>
    <r>
      <t>Quebec</t>
    </r>
    <r>
      <rPr>
        <sz val="8"/>
        <rFont val="Segoe UI"/>
        <family val="2"/>
      </rPr>
      <t xml:space="preserve">
   Accidents</t>
    </r>
  </si>
  <si>
    <r>
      <t>Ontario</t>
    </r>
    <r>
      <rPr>
        <sz val="8"/>
        <rFont val="Segoe UI"/>
        <family val="2"/>
      </rPr>
      <t xml:space="preserve">
   Accidents</t>
    </r>
  </si>
  <si>
    <r>
      <t>Manitoba</t>
    </r>
    <r>
      <rPr>
        <sz val="8"/>
        <rFont val="Segoe UI"/>
        <family val="2"/>
      </rPr>
      <t xml:space="preserve">
   Accidents</t>
    </r>
  </si>
  <si>
    <r>
      <t>Saskatchewan</t>
    </r>
    <r>
      <rPr>
        <sz val="8"/>
        <rFont val="Segoe UI"/>
        <family val="2"/>
      </rPr>
      <t xml:space="preserve">
   Accidents</t>
    </r>
  </si>
  <si>
    <r>
      <t>Alberta</t>
    </r>
    <r>
      <rPr>
        <sz val="8"/>
        <rFont val="Segoe UI"/>
        <family val="2"/>
      </rPr>
      <t xml:space="preserve">
   Accidents</t>
    </r>
  </si>
  <si>
    <r>
      <t>British Columbia</t>
    </r>
    <r>
      <rPr>
        <sz val="8"/>
        <rFont val="Segoe UI"/>
        <family val="2"/>
      </rPr>
      <t xml:space="preserve">
   Accidents</t>
    </r>
  </si>
  <si>
    <r>
      <t>Northwest Territories</t>
    </r>
    <r>
      <rPr>
        <sz val="8"/>
        <rFont val="Segoe UI"/>
        <family val="2"/>
      </rPr>
      <t xml:space="preserve">
   Accidents</t>
    </r>
  </si>
  <si>
    <r>
      <t>Canada</t>
    </r>
    <r>
      <rPr>
        <sz val="8"/>
        <rFont val="Segoe UI"/>
        <family val="2"/>
      </rPr>
      <t xml:space="preserve">
   Accidents</t>
    </r>
  </si>
  <si>
    <t>Table 3
Main track derailment accidents and incidents by province</t>
  </si>
  <si>
    <t>Newfoundland</t>
  </si>
  <si>
    <t>Nova Scotia</t>
  </si>
  <si>
    <t>New Brunswick</t>
  </si>
  <si>
    <t>Quebec</t>
  </si>
  <si>
    <t>Ontario</t>
  </si>
  <si>
    <t>Manitoba</t>
  </si>
  <si>
    <t>Saskatchewan</t>
  </si>
  <si>
    <t>Alberta</t>
  </si>
  <si>
    <t>British Columbia</t>
  </si>
  <si>
    <t>Northwest Territories</t>
  </si>
  <si>
    <t>Canada</t>
  </si>
  <si>
    <t>Table 2
Railway crossing and trespasser accidents by province</t>
  </si>
  <si>
    <t>Table 4
Non-main track collision accidents and incidents by province</t>
  </si>
  <si>
    <t>Table 5
Non-main track derailment accidents and incidents by province</t>
  </si>
  <si>
    <t>Canada - with dangerous goods involved</t>
  </si>
  <si>
    <t>LabelFr</t>
  </si>
  <si>
    <t>LabelEN</t>
  </si>
  <si>
    <t>Year</t>
  </si>
  <si>
    <t>YearM1</t>
  </si>
  <si>
    <t>Average</t>
  </si>
  <si>
    <t>5 à 10</t>
  </si>
  <si>
    <t>5 to 10</t>
  </si>
  <si>
    <t>0</t>
  </si>
  <si>
    <t>November</t>
  </si>
  <si>
    <t>Year to date (November)</t>
  </si>
  <si>
    <t xml:space="preserve">2015-2019 average </t>
  </si>
  <si>
    <t>2015-2019 average</t>
  </si>
  <si>
    <t>Data extracted 15 December 2020</t>
  </si>
  <si>
    <t>2015-2019 moyenne</t>
  </si>
  <si>
    <t>Crossings with type recorded (year to date 2020)</t>
  </si>
  <si>
    <t>All crossings (year to date)</t>
  </si>
  <si>
    <t>Tresspasser (year to date)</t>
  </si>
  <si>
    <t xml:space="preserve">Public automated </t>
  </si>
  <si>
    <t xml:space="preserve">Public passive </t>
  </si>
  <si>
    <t xml:space="preserve">Private </t>
  </si>
  <si>
    <t xml:space="preserve">Farm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</si>
</sst>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0" x14ac:knownFonts="1">
    <font>
      <sz val="10"/>
      <name val="Arial"/>
    </font>
    <font>
      <sz val="10"/>
      <name val="MS Sans Serif"/>
      <family val="2"/>
    </font>
    <font>
      <b/>
      <sz val="8"/>
      <name val="Helv"/>
    </font>
    <font>
      <sz val="10"/>
      <name val="Arial"/>
      <family val="2"/>
    </font>
    <font>
      <b/>
      <sz val="9"/>
      <color indexed="9"/>
      <name val="Segoe UI"/>
      <family val="2"/>
    </font>
    <font>
      <sz val="10"/>
      <name val="Segoe UI"/>
      <family val="2"/>
    </font>
    <font>
      <b/>
      <sz val="9"/>
      <name val="Segoe UI"/>
      <family val="2"/>
    </font>
    <font>
      <sz val="8"/>
      <name val="Segoe UI"/>
      <family val="2"/>
    </font>
    <font>
      <b/>
      <sz val="8"/>
      <name val="Segoe UI"/>
      <family val="2"/>
    </font>
    <font>
      <sz val="9"/>
      <name val="Segoe UI"/>
      <family val="2"/>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cellStyleXfs>
  <cellXfs count="40">
    <xf numFmtId="0" fontId="0" fillId="0" borderId="0" xfId="0"/>
    <xf numFmtId="49" fontId="3" fillId="0" borderId="0" xfId="1" applyNumberFormat="1" applyFont="1" applyBorder="1" applyAlignment="1">
      <alignment horizontal="left"/>
    </xf>
    <xf numFmtId="0" fontId="3" fillId="0" borderId="0" xfId="1" applyFont="1" applyBorder="1"/>
    <xf numFmtId="0" fontId="4" fillId="2" borderId="0" xfId="0" applyFont="1" applyFill="1" applyBorder="1" applyAlignment="1">
      <alignment horizontal="left" vertical="center"/>
    </xf>
    <xf numFmtId="0" fontId="5" fillId="0" borderId="0" xfId="0" applyFont="1"/>
    <xf numFmtId="0" fontId="7" fillId="0" borderId="0" xfId="0" applyFont="1" applyFill="1" applyBorder="1" applyAlignment="1">
      <alignment horizontal="left" indent="1"/>
    </xf>
    <xf numFmtId="0" fontId="5" fillId="0" borderId="0" xfId="0" applyFont="1" applyFill="1"/>
    <xf numFmtId="0" fontId="8" fillId="0" borderId="0" xfId="0" applyFont="1" applyFill="1" applyBorder="1" applyAlignment="1"/>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right" vertical="center" wrapText="1"/>
    </xf>
    <xf numFmtId="1" fontId="6" fillId="0" borderId="1" xfId="0" applyNumberFormat="1" applyFont="1" applyBorder="1" applyAlignment="1">
      <alignment horizontal="right"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0" borderId="0" xfId="0" applyFont="1"/>
    <xf numFmtId="0" fontId="7" fillId="0" borderId="0" xfId="0" applyFont="1"/>
    <xf numFmtId="0" fontId="7" fillId="0" borderId="0" xfId="0" applyFont="1" applyFill="1"/>
    <xf numFmtId="0" fontId="8" fillId="0" borderId="0" xfId="0" applyFont="1" applyFill="1" applyBorder="1" applyAlignment="1">
      <alignment horizontal="left" wrapText="1"/>
    </xf>
    <xf numFmtId="0" fontId="7" fillId="0" borderId="0" xfId="0" applyFont="1" applyAlignment="1">
      <alignment horizontal="left"/>
    </xf>
    <xf numFmtId="0" fontId="8"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Alignment="1"/>
    <xf numFmtId="0" fontId="7" fillId="0" borderId="0" xfId="0" applyFont="1" applyAlignment="1"/>
    <xf numFmtId="0" fontId="9" fillId="0" borderId="0" xfId="0" applyFont="1"/>
    <xf numFmtId="0" fontId="9" fillId="0" borderId="0" xfId="0" applyFont="1" applyFill="1"/>
    <xf numFmtId="0" fontId="7" fillId="0" borderId="0" xfId="0" applyFont="1" applyAlignment="1">
      <alignment horizontal="left" indent="1"/>
    </xf>
    <xf numFmtId="0" fontId="0" fillId="4" borderId="0" xfId="0" applyFill="1"/>
    <xf numFmtId="0" fontId="0" fillId="3" borderId="0" xfId="0" applyFill="1"/>
    <xf numFmtId="0" fontId="7" fillId="0" borderId="2" xfId="0" applyFont="1" applyBorder="1" applyAlignment="1">
      <alignment vertical="top"/>
    </xf>
    <xf numFmtId="0" fontId="0" fillId="0" borderId="0" xfId="0" quotePrefix="1"/>
    <xf numFmtId="164" fontId="4" fillId="2" borderId="0" xfId="0" applyNumberFormat="1" applyFont="1" applyFill="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 fontId="6" fillId="0" borderId="1" xfId="0" applyNumberFormat="1" applyFont="1" applyBorder="1" applyAlignment="1">
      <alignment horizontal="left" vertical="center" wrapText="1"/>
    </xf>
    <xf numFmtId="2" fontId="8" fillId="0" borderId="0" xfId="0" applyNumberFormat="1" applyFont="1"/>
    <xf numFmtId="0" fontId="7" fillId="0" borderId="0"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horizontal="left"/>
    </xf>
    <xf numFmtId="0" fontId="7" fillId="0" borderId="0" xfId="0" applyFont="1" applyBorder="1" applyAlignment="1">
      <alignment vertical="top"/>
    </xf>
  </cellXfs>
  <cellStyles count="3">
    <cellStyle name="Normal" xfId="0" builtinId="0"/>
    <cellStyle name="Normal_MONTH2" xfId="1"/>
    <cellStyle name="Stat's Report"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 of accidents at level crossings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Figures!$C$3</c:f>
              <c:strCache>
                <c:ptCount val="1"/>
                <c:pt idx="0">
                  <c:v>2020</c:v>
                </c:pt>
              </c:strCache>
            </c:strRef>
          </c:tx>
          <c:spPr>
            <a:solidFill>
              <a:schemeClr val="tx1"/>
            </a:solidFill>
            <a:ln>
              <a:solidFill>
                <a:schemeClr val="tx1"/>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10</c:v>
                </c:pt>
                <c:pt idx="7">
                  <c:v>12</c:v>
                </c:pt>
                <c:pt idx="8">
                  <c:v>16</c:v>
                </c:pt>
                <c:pt idx="9">
                  <c:v>13</c:v>
                </c:pt>
                <c:pt idx="10">
                  <c:v>9</c:v>
                </c:pt>
                <c:pt idx="11">
                  <c:v>0</c:v>
                </c:pt>
              </c:numCache>
            </c:numRef>
          </c:val>
          <c:extLst>
            <c:ext xmlns:c16="http://schemas.microsoft.com/office/drawing/2014/chart" uri="{C3380CC4-5D6E-409C-BE32-E72D297353CC}">
              <c16:uniqueId val="{00000000-A182-4FAA-A80E-3C5931CC9221}"/>
            </c:ext>
          </c:extLst>
        </c:ser>
        <c:ser>
          <c:idx val="1"/>
          <c:order val="1"/>
          <c:tx>
            <c:strRef>
              <c:f>Figures!$D$3</c:f>
              <c:strCache>
                <c:ptCount val="1"/>
                <c:pt idx="0">
                  <c:v>2019</c:v>
                </c:pt>
              </c:strCache>
            </c:strRef>
          </c:tx>
          <c:spPr>
            <a:no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A182-4FAA-A80E-3C5931CC9221}"/>
            </c:ext>
          </c:extLst>
        </c:ser>
        <c:ser>
          <c:idx val="2"/>
          <c:order val="2"/>
          <c:tx>
            <c:strRef>
              <c:f>Figures!$E$3</c:f>
              <c:strCache>
                <c:ptCount val="1"/>
                <c:pt idx="0">
                  <c:v>2015-2019 average</c:v>
                </c:pt>
              </c:strCache>
            </c:strRef>
          </c:tx>
          <c:spPr>
            <a:solidFill>
              <a:schemeClr val="bg1">
                <a:lumMod val="85000"/>
              </a:schemeClr>
            </a:solid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A182-4FAA-A80E-3C5931CC9221}"/>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evenHeader>0.3</c:evenHeader>
    </c:headerFooter>
    <c:pageMargins b="0.75" l="0.25" r="0.25" t="0.75" header="0.5" footer="0.5"/>
    <c:pageSetup orientation="portrait" draft="1"/>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Figures!$C$25</c:f>
              <c:strCache>
                <c:ptCount val="1"/>
                <c:pt idx="0">
                  <c:v>2020</c:v>
                </c:pt>
              </c:strCache>
            </c:strRef>
          </c:tx>
          <c:spPr>
            <a:solidFill>
              <a:schemeClr val="tx1"/>
            </a:solidFill>
            <a:ln>
              <a:solidFill>
                <a:schemeClr val="tx1"/>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0</c:v>
                </c:pt>
              </c:numCache>
            </c:numRef>
          </c:val>
          <c:extLst>
            <c:ext xmlns:c16="http://schemas.microsoft.com/office/drawing/2014/chart" uri="{C3380CC4-5D6E-409C-BE32-E72D297353CC}">
              <c16:uniqueId val="{00000000-422D-47B8-AF06-6EE2639AD12F}"/>
            </c:ext>
          </c:extLst>
        </c:ser>
        <c:ser>
          <c:idx val="1"/>
          <c:order val="1"/>
          <c:tx>
            <c:strRef>
              <c:f>Figures!$D$25</c:f>
              <c:strCache>
                <c:ptCount val="1"/>
                <c:pt idx="0">
                  <c:v>2019</c:v>
                </c:pt>
              </c:strCache>
            </c:strRef>
          </c:tx>
          <c:spPr>
            <a:no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422D-47B8-AF06-6EE2639AD12F}"/>
            </c:ext>
          </c:extLst>
        </c:ser>
        <c:ser>
          <c:idx val="2"/>
          <c:order val="2"/>
          <c:tx>
            <c:strRef>
              <c:f>Figures!$E$25</c:f>
              <c:strCache>
                <c:ptCount val="1"/>
                <c:pt idx="0">
                  <c:v>2015-2019 average</c:v>
                </c:pt>
              </c:strCache>
            </c:strRef>
          </c:tx>
          <c:spPr>
            <a:solidFill>
              <a:schemeClr val="bg1">
                <a:lumMod val="85000"/>
              </a:schemeClr>
            </a:solid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Figures!$C$24</c:f>
              <c:strCache>
                <c:ptCount val="1"/>
                <c:pt idx="0">
                  <c:v>2020</c:v>
                </c:pt>
              </c:strCache>
            </c:strRef>
          </c:tx>
          <c:spPr>
            <a:solidFill>
              <a:schemeClr val="tx1"/>
            </a:solidFill>
            <a:ln>
              <a:solidFill>
                <a:schemeClr val="tx1"/>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0</c:v>
                </c:pt>
              </c:numCache>
            </c:numRef>
          </c:val>
          <c:extLst>
            <c:ext xmlns:c16="http://schemas.microsoft.com/office/drawing/2014/chart" uri="{C3380CC4-5D6E-409C-BE32-E72D297353CC}">
              <c16:uniqueId val="{00000000-EC7F-4A11-9A15-BC5160026023}"/>
            </c:ext>
          </c:extLst>
        </c:ser>
        <c:ser>
          <c:idx val="1"/>
          <c:order val="1"/>
          <c:tx>
            <c:strRef>
              <c:f>Figures!$D$24</c:f>
              <c:strCache>
                <c:ptCount val="1"/>
                <c:pt idx="0">
                  <c:v>2019</c:v>
                </c:pt>
              </c:strCache>
            </c:strRef>
          </c:tx>
          <c:spPr>
            <a:no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EC7F-4A11-9A15-BC5160026023}"/>
            </c:ext>
          </c:extLst>
        </c:ser>
        <c:ser>
          <c:idx val="2"/>
          <c:order val="2"/>
          <c:tx>
            <c:strRef>
              <c:f>Figures!$E$24</c:f>
              <c:strCache>
                <c:ptCount val="1"/>
                <c:pt idx="0">
                  <c:v>2015-2019 moyenne</c:v>
                </c:pt>
              </c:strCache>
            </c:strRef>
          </c:tx>
          <c:spPr>
            <a:solidFill>
              <a:schemeClr val="bg1">
                <a:lumMod val="85000"/>
              </a:schemeClr>
            </a:solid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EC7F-4A11-9A15-BC5160026023}"/>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Figures!$C$47</c:f>
              <c:strCache>
                <c:ptCount val="1"/>
                <c:pt idx="0">
                  <c:v>2020 to date</c:v>
                </c:pt>
              </c:strCache>
            </c:strRef>
          </c:tx>
          <c:spPr>
            <a:solidFill>
              <a:schemeClr val="tx1"/>
            </a:solidFill>
            <a:ln>
              <a:solidFill>
                <a:schemeClr val="tx1"/>
              </a:solidFill>
            </a:ln>
          </c:spPr>
          <c:invertIfNegative val="0"/>
          <c:cat>
            <c:strRef>
              <c:f>Figures!$B$48:$B$53</c:f>
              <c:strCache>
                <c:ptCount val="6"/>
                <c:pt idx="0">
                  <c:v>1</c:v>
                </c:pt>
                <c:pt idx="1">
                  <c:v>2</c:v>
                </c:pt>
                <c:pt idx="2">
                  <c:v>3</c:v>
                </c:pt>
                <c:pt idx="3">
                  <c:v>4</c:v>
                </c:pt>
                <c:pt idx="4">
                  <c:v>5 to 10</c:v>
                </c:pt>
                <c:pt idx="5">
                  <c:v>11+</c:v>
                </c:pt>
              </c:strCache>
            </c:strRef>
          </c:cat>
          <c:val>
            <c:numRef>
              <c:f>Figures!$C$48:$C$53</c:f>
              <c:numCache>
                <c:formatCode>General</c:formatCode>
                <c:ptCount val="6"/>
                <c:pt idx="0">
                  <c:v>30</c:v>
                </c:pt>
                <c:pt idx="1">
                  <c:v>6</c:v>
                </c:pt>
                <c:pt idx="2">
                  <c:v>2</c:v>
                </c:pt>
                <c:pt idx="3">
                  <c:v>1</c:v>
                </c:pt>
                <c:pt idx="4">
                  <c:v>9</c:v>
                </c:pt>
                <c:pt idx="5">
                  <c:v>17</c:v>
                </c:pt>
              </c:numCache>
            </c:numRef>
          </c:val>
          <c:extLst>
            <c:ext xmlns:c16="http://schemas.microsoft.com/office/drawing/2014/chart" uri="{C3380CC4-5D6E-409C-BE32-E72D297353CC}">
              <c16:uniqueId val="{00000000-1249-4BD6-866E-D82189689BBE}"/>
            </c:ext>
          </c:extLst>
        </c:ser>
        <c:ser>
          <c:idx val="1"/>
          <c:order val="1"/>
          <c:tx>
            <c:strRef>
              <c:f>Figures!$D$47</c:f>
              <c:strCache>
                <c:ptCount val="1"/>
                <c:pt idx="0">
                  <c:v>2019 to date</c:v>
                </c:pt>
              </c:strCache>
            </c:strRef>
          </c:tx>
          <c:spPr>
            <a:no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Figures!$D$48:$D$53</c:f>
              <c:numCache>
                <c:formatCode>General</c:formatCode>
                <c:ptCount val="6"/>
                <c:pt idx="0">
                  <c:v>41</c:v>
                </c:pt>
                <c:pt idx="1">
                  <c:v>11</c:v>
                </c:pt>
                <c:pt idx="2">
                  <c:v>1</c:v>
                </c:pt>
                <c:pt idx="3">
                  <c:v>3</c:v>
                </c:pt>
                <c:pt idx="4">
                  <c:v>10</c:v>
                </c:pt>
                <c:pt idx="5">
                  <c:v>21</c:v>
                </c:pt>
              </c:numCache>
            </c:numRef>
          </c:val>
          <c:extLst>
            <c:ext xmlns:c16="http://schemas.microsoft.com/office/drawing/2014/chart" uri="{C3380CC4-5D6E-409C-BE32-E72D297353CC}">
              <c16:uniqueId val="{00000001-1249-4BD6-866E-D82189689BBE}"/>
            </c:ext>
          </c:extLst>
        </c:ser>
        <c:ser>
          <c:idx val="2"/>
          <c:order val="2"/>
          <c:tx>
            <c:strRef>
              <c:f>Figures!$E$47</c:f>
              <c:strCache>
                <c:ptCount val="1"/>
                <c:pt idx="0">
                  <c:v>2015-2019 average to date</c:v>
                </c:pt>
              </c:strCache>
            </c:strRef>
          </c:tx>
          <c:spPr>
            <a:solidFill>
              <a:schemeClr val="bg1">
                <a:lumMod val="85000"/>
              </a:schemeClr>
            </a:solid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Figures!$E$48:$E$53</c:f>
              <c:numCache>
                <c:formatCode>General</c:formatCode>
                <c:ptCount val="6"/>
                <c:pt idx="0">
                  <c:v>34</c:v>
                </c:pt>
                <c:pt idx="1">
                  <c:v>9</c:v>
                </c:pt>
                <c:pt idx="2">
                  <c:v>2</c:v>
                </c:pt>
                <c:pt idx="3">
                  <c:v>3</c:v>
                </c:pt>
                <c:pt idx="4">
                  <c:v>13</c:v>
                </c:pt>
                <c:pt idx="5">
                  <c:v>15</c:v>
                </c:pt>
              </c:numCache>
            </c:numRef>
          </c:val>
          <c:extLst>
            <c:ext xmlns:c16="http://schemas.microsoft.com/office/drawing/2014/chart" uri="{C3380CC4-5D6E-409C-BE32-E72D297353CC}">
              <c16:uniqueId val="{00000002-1249-4BD6-866E-D82189689BBE}"/>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nombre</a:t>
            </a:r>
            <a:r>
              <a:rPr lang="en-US" baseline="0"/>
              <a:t>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Figures!$C$46</c:f>
              <c:strCache>
                <c:ptCount val="1"/>
                <c:pt idx="0">
                  <c:v>2020 cumulatif</c:v>
                </c:pt>
              </c:strCache>
            </c:strRef>
          </c:tx>
          <c:spPr>
            <a:solidFill>
              <a:schemeClr val="tx1"/>
            </a:solidFill>
            <a:ln>
              <a:solidFill>
                <a:schemeClr val="tx1"/>
              </a:solidFill>
            </a:ln>
          </c:spPr>
          <c:invertIfNegative val="0"/>
          <c:cat>
            <c:strRef>
              <c:f>Figures!$A$48:$A$53</c:f>
              <c:strCache>
                <c:ptCount val="6"/>
                <c:pt idx="0">
                  <c:v>1</c:v>
                </c:pt>
                <c:pt idx="1">
                  <c:v>2</c:v>
                </c:pt>
                <c:pt idx="2">
                  <c:v>3</c:v>
                </c:pt>
                <c:pt idx="3">
                  <c:v>4</c:v>
                </c:pt>
                <c:pt idx="4">
                  <c:v>5 à 10</c:v>
                </c:pt>
                <c:pt idx="5">
                  <c:v>11+</c:v>
                </c:pt>
              </c:strCache>
            </c:strRef>
          </c:cat>
          <c:val>
            <c:numRef>
              <c:f>Figures!$C$48:$C$53</c:f>
              <c:numCache>
                <c:formatCode>General</c:formatCode>
                <c:ptCount val="6"/>
                <c:pt idx="0">
                  <c:v>30</c:v>
                </c:pt>
                <c:pt idx="1">
                  <c:v>6</c:v>
                </c:pt>
                <c:pt idx="2">
                  <c:v>2</c:v>
                </c:pt>
                <c:pt idx="3">
                  <c:v>1</c:v>
                </c:pt>
                <c:pt idx="4">
                  <c:v>9</c:v>
                </c:pt>
                <c:pt idx="5">
                  <c:v>17</c:v>
                </c:pt>
              </c:numCache>
            </c:numRef>
          </c:val>
          <c:extLst>
            <c:ext xmlns:c16="http://schemas.microsoft.com/office/drawing/2014/chart" uri="{C3380CC4-5D6E-409C-BE32-E72D297353CC}">
              <c16:uniqueId val="{00000000-95B4-43FE-943D-790A87679778}"/>
            </c:ext>
          </c:extLst>
        </c:ser>
        <c:ser>
          <c:idx val="1"/>
          <c:order val="1"/>
          <c:tx>
            <c:strRef>
              <c:f>Figures!$D$46</c:f>
              <c:strCache>
                <c:ptCount val="1"/>
                <c:pt idx="0">
                  <c:v>2019 cumulatif</c:v>
                </c:pt>
              </c:strCache>
            </c:strRef>
          </c:tx>
          <c:spPr>
            <a:no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Figures!$D$48:$D$53</c:f>
              <c:numCache>
                <c:formatCode>General</c:formatCode>
                <c:ptCount val="6"/>
                <c:pt idx="0">
                  <c:v>41</c:v>
                </c:pt>
                <c:pt idx="1">
                  <c:v>11</c:v>
                </c:pt>
                <c:pt idx="2">
                  <c:v>1</c:v>
                </c:pt>
                <c:pt idx="3">
                  <c:v>3</c:v>
                </c:pt>
                <c:pt idx="4">
                  <c:v>10</c:v>
                </c:pt>
                <c:pt idx="5">
                  <c:v>21</c:v>
                </c:pt>
              </c:numCache>
            </c:numRef>
          </c:val>
          <c:extLst>
            <c:ext xmlns:c16="http://schemas.microsoft.com/office/drawing/2014/chart" uri="{C3380CC4-5D6E-409C-BE32-E72D297353CC}">
              <c16:uniqueId val="{00000001-95B4-43FE-943D-790A87679778}"/>
            </c:ext>
          </c:extLst>
        </c:ser>
        <c:ser>
          <c:idx val="2"/>
          <c:order val="2"/>
          <c:tx>
            <c:strRef>
              <c:f>Figures!$E$46</c:f>
              <c:strCache>
                <c:ptCount val="1"/>
                <c:pt idx="0">
                  <c:v>2015-2019 moyenne cumulatif</c:v>
                </c:pt>
              </c:strCache>
            </c:strRef>
          </c:tx>
          <c:spPr>
            <a:solidFill>
              <a:schemeClr val="bg1">
                <a:lumMod val="85000"/>
              </a:schemeClr>
            </a:solid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Figures!$E$48:$E$53</c:f>
              <c:numCache>
                <c:formatCode>General</c:formatCode>
                <c:ptCount val="6"/>
                <c:pt idx="0">
                  <c:v>34</c:v>
                </c:pt>
                <c:pt idx="1">
                  <c:v>9</c:v>
                </c:pt>
                <c:pt idx="2">
                  <c:v>2</c:v>
                </c:pt>
                <c:pt idx="3">
                  <c:v>3</c:v>
                </c:pt>
                <c:pt idx="4">
                  <c:v>13</c:v>
                </c:pt>
                <c:pt idx="5">
                  <c:v>15</c:v>
                </c:pt>
              </c:numCache>
            </c:numRef>
          </c:val>
          <c:extLst>
            <c:ext xmlns:c16="http://schemas.microsoft.com/office/drawing/2014/chart" uri="{C3380CC4-5D6E-409C-BE32-E72D297353CC}">
              <c16:uniqueId val="{00000002-95B4-43FE-943D-790A87679778}"/>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Figures!$C$69</c:f>
              <c:strCache>
                <c:ptCount val="1"/>
                <c:pt idx="0">
                  <c:v>2020</c:v>
                </c:pt>
              </c:strCache>
            </c:strRef>
          </c:tx>
          <c:spPr>
            <a:solidFill>
              <a:schemeClr val="tx1"/>
            </a:solidFill>
            <a:ln>
              <a:solidFill>
                <a:schemeClr val="tx1"/>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0</c:v>
                </c:pt>
              </c:numCache>
            </c:numRef>
          </c:val>
          <c:extLst>
            <c:ext xmlns:c16="http://schemas.microsoft.com/office/drawing/2014/chart" uri="{C3380CC4-5D6E-409C-BE32-E72D297353CC}">
              <c16:uniqueId val="{00000000-FC80-4659-BA04-96B349BAA30F}"/>
            </c:ext>
          </c:extLst>
        </c:ser>
        <c:ser>
          <c:idx val="1"/>
          <c:order val="1"/>
          <c:tx>
            <c:strRef>
              <c:f>Figures!$D$69</c:f>
              <c:strCache>
                <c:ptCount val="1"/>
                <c:pt idx="0">
                  <c:v>2019</c:v>
                </c:pt>
              </c:strCache>
            </c:strRef>
          </c:tx>
          <c:spPr>
            <a:no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FC80-4659-BA04-96B349BAA30F}"/>
            </c:ext>
          </c:extLst>
        </c:ser>
        <c:ser>
          <c:idx val="2"/>
          <c:order val="2"/>
          <c:tx>
            <c:strRef>
              <c:f>Figures!$E$69</c:f>
              <c:strCache>
                <c:ptCount val="1"/>
                <c:pt idx="0">
                  <c:v>2015-2019 average</c:v>
                </c:pt>
              </c:strCache>
            </c:strRef>
          </c:tx>
          <c:spPr>
            <a:solidFill>
              <a:schemeClr val="bg1">
                <a:lumMod val="85000"/>
              </a:schemeClr>
            </a:solid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FC80-4659-BA04-96B349BAA30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Figures!$C$68</c:f>
              <c:strCache>
                <c:ptCount val="1"/>
                <c:pt idx="0">
                  <c:v>2020</c:v>
                </c:pt>
              </c:strCache>
            </c:strRef>
          </c:tx>
          <c:spPr>
            <a:solidFill>
              <a:schemeClr val="tx1"/>
            </a:solidFill>
            <a:ln>
              <a:solidFill>
                <a:schemeClr val="tx1"/>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0</c:v>
                </c:pt>
              </c:numCache>
            </c:numRef>
          </c:val>
          <c:extLst>
            <c:ext xmlns:c16="http://schemas.microsoft.com/office/drawing/2014/chart" uri="{C3380CC4-5D6E-409C-BE32-E72D297353CC}">
              <c16:uniqueId val="{00000000-93F9-4A7C-992E-4CE4DDB1DB1D}"/>
            </c:ext>
          </c:extLst>
        </c:ser>
        <c:ser>
          <c:idx val="1"/>
          <c:order val="1"/>
          <c:tx>
            <c:strRef>
              <c:f>Figures!$D$68</c:f>
              <c:strCache>
                <c:ptCount val="1"/>
                <c:pt idx="0">
                  <c:v>2019</c:v>
                </c:pt>
              </c:strCache>
            </c:strRef>
          </c:tx>
          <c:spPr>
            <a:no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93F9-4A7C-992E-4CE4DDB1DB1D}"/>
            </c:ext>
          </c:extLst>
        </c:ser>
        <c:ser>
          <c:idx val="2"/>
          <c:order val="2"/>
          <c:tx>
            <c:strRef>
              <c:f>Figures!$E$68</c:f>
              <c:strCache>
                <c:ptCount val="1"/>
                <c:pt idx="0">
                  <c:v>2015-2019 moyenne</c:v>
                </c:pt>
              </c:strCache>
            </c:strRef>
          </c:tx>
          <c:spPr>
            <a:solidFill>
              <a:schemeClr val="bg1">
                <a:lumMod val="85000"/>
              </a:schemeClr>
            </a:solid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93F9-4A7C-992E-4CE4DDB1DB1D}"/>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Figures!$C$91</c:f>
              <c:strCache>
                <c:ptCount val="1"/>
                <c:pt idx="0">
                  <c:v>2020 to date</c:v>
                </c:pt>
              </c:strCache>
            </c:strRef>
          </c:tx>
          <c:spPr>
            <a:solidFill>
              <a:schemeClr val="tx1"/>
            </a:solidFill>
            <a:ln>
              <a:solidFill>
                <a:schemeClr val="tx1"/>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Figures!$C$92:$C$98</c:f>
              <c:numCache>
                <c:formatCode>General</c:formatCode>
                <c:ptCount val="7"/>
                <c:pt idx="0">
                  <c:v>31</c:v>
                </c:pt>
                <c:pt idx="1">
                  <c:v>14</c:v>
                </c:pt>
                <c:pt idx="2">
                  <c:v>4</c:v>
                </c:pt>
                <c:pt idx="3">
                  <c:v>6</c:v>
                </c:pt>
                <c:pt idx="4">
                  <c:v>1</c:v>
                </c:pt>
                <c:pt idx="5">
                  <c:v>6</c:v>
                </c:pt>
                <c:pt idx="6">
                  <c:v>0</c:v>
                </c:pt>
              </c:numCache>
            </c:numRef>
          </c:val>
          <c:extLst>
            <c:ext xmlns:c16="http://schemas.microsoft.com/office/drawing/2014/chart" uri="{C3380CC4-5D6E-409C-BE32-E72D297353CC}">
              <c16:uniqueId val="{00000000-59DF-4593-ABCF-CE22FFEF5E39}"/>
            </c:ext>
          </c:extLst>
        </c:ser>
        <c:ser>
          <c:idx val="1"/>
          <c:order val="1"/>
          <c:tx>
            <c:strRef>
              <c:f>Figures!$D$91</c:f>
              <c:strCache>
                <c:ptCount val="1"/>
                <c:pt idx="0">
                  <c:v>2019 to date</c:v>
                </c:pt>
              </c:strCache>
            </c:strRef>
          </c:tx>
          <c:spPr>
            <a:no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Figures!$D$92:$D$98</c:f>
              <c:numCache>
                <c:formatCode>General</c:formatCode>
                <c:ptCount val="7"/>
                <c:pt idx="0">
                  <c:v>63</c:v>
                </c:pt>
                <c:pt idx="1">
                  <c:v>26</c:v>
                </c:pt>
                <c:pt idx="2">
                  <c:v>7</c:v>
                </c:pt>
                <c:pt idx="3">
                  <c:v>5</c:v>
                </c:pt>
                <c:pt idx="4">
                  <c:v>0</c:v>
                </c:pt>
                <c:pt idx="5">
                  <c:v>3</c:v>
                </c:pt>
                <c:pt idx="6">
                  <c:v>1</c:v>
                </c:pt>
              </c:numCache>
            </c:numRef>
          </c:val>
          <c:extLst>
            <c:ext xmlns:c16="http://schemas.microsoft.com/office/drawing/2014/chart" uri="{C3380CC4-5D6E-409C-BE32-E72D297353CC}">
              <c16:uniqueId val="{00000001-59DF-4593-ABCF-CE22FFEF5E39}"/>
            </c:ext>
          </c:extLst>
        </c:ser>
        <c:ser>
          <c:idx val="2"/>
          <c:order val="2"/>
          <c:tx>
            <c:strRef>
              <c:f>Figures!$E$91</c:f>
              <c:strCache>
                <c:ptCount val="1"/>
                <c:pt idx="0">
                  <c:v>2015-2019 average to date</c:v>
                </c:pt>
              </c:strCache>
            </c:strRef>
          </c:tx>
          <c:spPr>
            <a:solidFill>
              <a:schemeClr val="bg1">
                <a:lumMod val="85000"/>
              </a:schemeClr>
            </a:solid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Figures!$E$92:$E$98</c:f>
              <c:numCache>
                <c:formatCode>General</c:formatCode>
                <c:ptCount val="7"/>
                <c:pt idx="0">
                  <c:v>53</c:v>
                </c:pt>
                <c:pt idx="1">
                  <c:v>20</c:v>
                </c:pt>
                <c:pt idx="2">
                  <c:v>6</c:v>
                </c:pt>
                <c:pt idx="3">
                  <c:v>3</c:v>
                </c:pt>
                <c:pt idx="4">
                  <c:v>2</c:v>
                </c:pt>
                <c:pt idx="5">
                  <c:v>4</c:v>
                </c:pt>
                <c:pt idx="6">
                  <c:v>0</c:v>
                </c:pt>
              </c:numCache>
            </c:numRef>
          </c:val>
          <c:extLst>
            <c:ext xmlns:c16="http://schemas.microsoft.com/office/drawing/2014/chart" uri="{C3380CC4-5D6E-409C-BE32-E72D297353CC}">
              <c16:uniqueId val="{00000002-59DF-4593-ABCF-CE22FFEF5E39}"/>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nombre de wagons déraillés</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Figures!$C$90</c:f>
              <c:strCache>
                <c:ptCount val="1"/>
                <c:pt idx="0">
                  <c:v>2020 cumulatif</c:v>
                </c:pt>
              </c:strCache>
            </c:strRef>
          </c:tx>
          <c:spPr>
            <a:solidFill>
              <a:schemeClr val="tx1"/>
            </a:solidFill>
            <a:ln>
              <a:solidFill>
                <a:schemeClr val="tx1"/>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Figures!$C$92:$C$98</c:f>
              <c:numCache>
                <c:formatCode>General</c:formatCode>
                <c:ptCount val="7"/>
                <c:pt idx="0">
                  <c:v>31</c:v>
                </c:pt>
                <c:pt idx="1">
                  <c:v>14</c:v>
                </c:pt>
                <c:pt idx="2">
                  <c:v>4</c:v>
                </c:pt>
                <c:pt idx="3">
                  <c:v>6</c:v>
                </c:pt>
                <c:pt idx="4">
                  <c:v>1</c:v>
                </c:pt>
                <c:pt idx="5">
                  <c:v>6</c:v>
                </c:pt>
                <c:pt idx="6">
                  <c:v>0</c:v>
                </c:pt>
              </c:numCache>
            </c:numRef>
          </c:val>
          <c:extLst>
            <c:ext xmlns:c16="http://schemas.microsoft.com/office/drawing/2014/chart" uri="{C3380CC4-5D6E-409C-BE32-E72D297353CC}">
              <c16:uniqueId val="{00000000-0B68-4538-9B32-2EEFDB3FDFE6}"/>
            </c:ext>
          </c:extLst>
        </c:ser>
        <c:ser>
          <c:idx val="1"/>
          <c:order val="1"/>
          <c:tx>
            <c:strRef>
              <c:f>Figures!$D$90</c:f>
              <c:strCache>
                <c:ptCount val="1"/>
                <c:pt idx="0">
                  <c:v>2019 cumulatif</c:v>
                </c:pt>
              </c:strCache>
            </c:strRef>
          </c:tx>
          <c:spPr>
            <a:no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Figures!$D$92:$D$98</c:f>
              <c:numCache>
                <c:formatCode>General</c:formatCode>
                <c:ptCount val="7"/>
                <c:pt idx="0">
                  <c:v>63</c:v>
                </c:pt>
                <c:pt idx="1">
                  <c:v>26</c:v>
                </c:pt>
                <c:pt idx="2">
                  <c:v>7</c:v>
                </c:pt>
                <c:pt idx="3">
                  <c:v>5</c:v>
                </c:pt>
                <c:pt idx="4">
                  <c:v>0</c:v>
                </c:pt>
                <c:pt idx="5">
                  <c:v>3</c:v>
                </c:pt>
                <c:pt idx="6">
                  <c:v>1</c:v>
                </c:pt>
              </c:numCache>
            </c:numRef>
          </c:val>
          <c:extLst>
            <c:ext xmlns:c16="http://schemas.microsoft.com/office/drawing/2014/chart" uri="{C3380CC4-5D6E-409C-BE32-E72D297353CC}">
              <c16:uniqueId val="{00000001-0B68-4538-9B32-2EEFDB3FDFE6}"/>
            </c:ext>
          </c:extLst>
        </c:ser>
        <c:ser>
          <c:idx val="2"/>
          <c:order val="2"/>
          <c:tx>
            <c:strRef>
              <c:f>Figures!$E$90</c:f>
              <c:strCache>
                <c:ptCount val="1"/>
                <c:pt idx="0">
                  <c:v>2015-2019 moyenne cumulatif</c:v>
                </c:pt>
              </c:strCache>
            </c:strRef>
          </c:tx>
          <c:spPr>
            <a:solidFill>
              <a:schemeClr val="bg1">
                <a:lumMod val="85000"/>
              </a:schemeClr>
            </a:solid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Figures!$E$92:$E$98</c:f>
              <c:numCache>
                <c:formatCode>General</c:formatCode>
                <c:ptCount val="7"/>
                <c:pt idx="0">
                  <c:v>53</c:v>
                </c:pt>
                <c:pt idx="1">
                  <c:v>20</c:v>
                </c:pt>
                <c:pt idx="2">
                  <c:v>6</c:v>
                </c:pt>
                <c:pt idx="3">
                  <c:v>3</c:v>
                </c:pt>
                <c:pt idx="4">
                  <c:v>2</c:v>
                </c:pt>
                <c:pt idx="5">
                  <c:v>4</c:v>
                </c:pt>
                <c:pt idx="6">
                  <c:v>0</c:v>
                </c:pt>
              </c:numCache>
            </c:numRef>
          </c:val>
          <c:extLst>
            <c:ext xmlns:c16="http://schemas.microsoft.com/office/drawing/2014/chart" uri="{C3380CC4-5D6E-409C-BE32-E72D297353CC}">
              <c16:uniqueId val="{00000002-0B68-4538-9B32-2EEFDB3FDFE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Figures!$C$114</c:f>
              <c:strCache>
                <c:ptCount val="1"/>
                <c:pt idx="0">
                  <c:v>2020</c:v>
                </c:pt>
              </c:strCache>
            </c:strRef>
          </c:tx>
          <c:spPr>
            <a:solidFill>
              <a:schemeClr val="tx1"/>
            </a:solidFill>
            <a:ln>
              <a:solidFill>
                <a:schemeClr val="tx1"/>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0</c:v>
                </c:pt>
              </c:numCache>
            </c:numRef>
          </c:val>
          <c:extLst>
            <c:ext xmlns:c16="http://schemas.microsoft.com/office/drawing/2014/chart" uri="{C3380CC4-5D6E-409C-BE32-E72D297353CC}">
              <c16:uniqueId val="{00000000-7F5B-44AB-8C20-09651D132BE6}"/>
            </c:ext>
          </c:extLst>
        </c:ser>
        <c:ser>
          <c:idx val="1"/>
          <c:order val="1"/>
          <c:tx>
            <c:strRef>
              <c:f>Figures!$D$114</c:f>
              <c:strCache>
                <c:ptCount val="1"/>
                <c:pt idx="0">
                  <c:v>2019</c:v>
                </c:pt>
              </c:strCache>
            </c:strRef>
          </c:tx>
          <c:spPr>
            <a:no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7F5B-44AB-8C20-09651D132BE6}"/>
            </c:ext>
          </c:extLst>
        </c:ser>
        <c:ser>
          <c:idx val="2"/>
          <c:order val="2"/>
          <c:tx>
            <c:strRef>
              <c:f>Figures!$E$114</c:f>
              <c:strCache>
                <c:ptCount val="1"/>
                <c:pt idx="0">
                  <c:v>2015-2019 average</c:v>
                </c:pt>
              </c:strCache>
            </c:strRef>
          </c:tx>
          <c:spPr>
            <a:solidFill>
              <a:schemeClr val="bg1">
                <a:lumMod val="85000"/>
              </a:schemeClr>
            </a:solid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7F5B-44AB-8C20-09651D132BE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hors d'une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Figures!$C$113</c:f>
              <c:strCache>
                <c:ptCount val="1"/>
                <c:pt idx="0">
                  <c:v>2020</c:v>
                </c:pt>
              </c:strCache>
            </c:strRef>
          </c:tx>
          <c:spPr>
            <a:solidFill>
              <a:schemeClr val="tx1"/>
            </a:solidFill>
            <a:ln>
              <a:solidFill>
                <a:schemeClr val="tx1"/>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0</c:v>
                </c:pt>
              </c:numCache>
            </c:numRef>
          </c:val>
          <c:extLst>
            <c:ext xmlns:c16="http://schemas.microsoft.com/office/drawing/2014/chart" uri="{C3380CC4-5D6E-409C-BE32-E72D297353CC}">
              <c16:uniqueId val="{00000000-A38C-4869-94FF-8FE8E2C92CD0}"/>
            </c:ext>
          </c:extLst>
        </c:ser>
        <c:ser>
          <c:idx val="1"/>
          <c:order val="1"/>
          <c:tx>
            <c:strRef>
              <c:f>Figures!$D$113</c:f>
              <c:strCache>
                <c:ptCount val="1"/>
                <c:pt idx="0">
                  <c:v>2019</c:v>
                </c:pt>
              </c:strCache>
            </c:strRef>
          </c:tx>
          <c:spPr>
            <a:no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A38C-4869-94FF-8FE8E2C92CD0}"/>
            </c:ext>
          </c:extLst>
        </c:ser>
        <c:ser>
          <c:idx val="2"/>
          <c:order val="2"/>
          <c:tx>
            <c:strRef>
              <c:f>Figures!$E$113</c:f>
              <c:strCache>
                <c:ptCount val="1"/>
                <c:pt idx="0">
                  <c:v>2015-2019 moyenne</c:v>
                </c:pt>
              </c:strCache>
            </c:strRef>
          </c:tx>
          <c:spPr>
            <a:solidFill>
              <a:schemeClr val="bg1">
                <a:lumMod val="85000"/>
              </a:schemeClr>
            </a:solid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A38C-4869-94FF-8FE8E2C92CD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Figures!$C$25</c:f>
              <c:strCache>
                <c:ptCount val="1"/>
                <c:pt idx="0">
                  <c:v>2020</c:v>
                </c:pt>
              </c:strCache>
            </c:strRef>
          </c:tx>
          <c:spPr>
            <a:solidFill>
              <a:schemeClr val="tx1"/>
            </a:solidFill>
            <a:ln>
              <a:solidFill>
                <a:schemeClr val="tx1"/>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0</c:v>
                </c:pt>
              </c:numCache>
            </c:numRef>
          </c:val>
          <c:extLst>
            <c:ext xmlns:c16="http://schemas.microsoft.com/office/drawing/2014/chart" uri="{C3380CC4-5D6E-409C-BE32-E72D297353CC}">
              <c16:uniqueId val="{00000000-BD7D-4097-8CB5-9B5989F3EE26}"/>
            </c:ext>
          </c:extLst>
        </c:ser>
        <c:ser>
          <c:idx val="1"/>
          <c:order val="1"/>
          <c:tx>
            <c:strRef>
              <c:f>Figures!$D$25</c:f>
              <c:strCache>
                <c:ptCount val="1"/>
                <c:pt idx="0">
                  <c:v>2019</c:v>
                </c:pt>
              </c:strCache>
            </c:strRef>
          </c:tx>
          <c:spPr>
            <a:no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BD7D-4097-8CB5-9B5989F3EE26}"/>
            </c:ext>
          </c:extLst>
        </c:ser>
        <c:ser>
          <c:idx val="2"/>
          <c:order val="2"/>
          <c:tx>
            <c:strRef>
              <c:f>Figures!$E$25</c:f>
              <c:strCache>
                <c:ptCount val="1"/>
                <c:pt idx="0">
                  <c:v>2015-2019 average</c:v>
                </c:pt>
              </c:strCache>
            </c:strRef>
          </c:tx>
          <c:spPr>
            <a:solidFill>
              <a:schemeClr val="bg1">
                <a:lumMod val="85000"/>
              </a:schemeClr>
            </a:solid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BD7D-4097-8CB5-9B5989F3EE2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Figures!$C$136</c:f>
              <c:strCache>
                <c:ptCount val="1"/>
                <c:pt idx="0">
                  <c:v>2020 to date</c:v>
                </c:pt>
              </c:strCache>
            </c:strRef>
          </c:tx>
          <c:spPr>
            <a:solidFill>
              <a:schemeClr val="tx1"/>
            </a:solidFill>
            <a:ln>
              <a:solidFill>
                <a:schemeClr val="tx1"/>
              </a:solidFill>
            </a:ln>
          </c:spPr>
          <c:invertIfNegative val="0"/>
          <c:cat>
            <c:strRef>
              <c:f>Figures!$B$137:$B$142</c:f>
              <c:strCache>
                <c:ptCount val="6"/>
                <c:pt idx="0">
                  <c:v>1</c:v>
                </c:pt>
                <c:pt idx="1">
                  <c:v>2</c:v>
                </c:pt>
                <c:pt idx="2">
                  <c:v>3</c:v>
                </c:pt>
                <c:pt idx="3">
                  <c:v>4</c:v>
                </c:pt>
                <c:pt idx="4">
                  <c:v>5 to 10</c:v>
                </c:pt>
                <c:pt idx="5">
                  <c:v>11+</c:v>
                </c:pt>
              </c:strCache>
            </c:strRef>
          </c:cat>
          <c:val>
            <c:numRef>
              <c:f>Figures!$C$137:$C$142</c:f>
              <c:numCache>
                <c:formatCode>General</c:formatCode>
                <c:ptCount val="6"/>
                <c:pt idx="0">
                  <c:v>312</c:v>
                </c:pt>
                <c:pt idx="1">
                  <c:v>81</c:v>
                </c:pt>
                <c:pt idx="2">
                  <c:v>35</c:v>
                </c:pt>
                <c:pt idx="3">
                  <c:v>18</c:v>
                </c:pt>
                <c:pt idx="4">
                  <c:v>28</c:v>
                </c:pt>
                <c:pt idx="5">
                  <c:v>2</c:v>
                </c:pt>
              </c:numCache>
            </c:numRef>
          </c:val>
          <c:extLst>
            <c:ext xmlns:c16="http://schemas.microsoft.com/office/drawing/2014/chart" uri="{C3380CC4-5D6E-409C-BE32-E72D297353CC}">
              <c16:uniqueId val="{00000000-671C-4685-BBC4-2DF6B0434B10}"/>
            </c:ext>
          </c:extLst>
        </c:ser>
        <c:ser>
          <c:idx val="1"/>
          <c:order val="1"/>
          <c:tx>
            <c:strRef>
              <c:f>Figures!$D$136</c:f>
              <c:strCache>
                <c:ptCount val="1"/>
                <c:pt idx="0">
                  <c:v>2019 to date</c:v>
                </c:pt>
              </c:strCache>
            </c:strRef>
          </c:tx>
          <c:spPr>
            <a:no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Figures!$D$137:$D$142</c:f>
              <c:numCache>
                <c:formatCode>General</c:formatCode>
                <c:ptCount val="6"/>
                <c:pt idx="0">
                  <c:v>427</c:v>
                </c:pt>
                <c:pt idx="1">
                  <c:v>87</c:v>
                </c:pt>
                <c:pt idx="2">
                  <c:v>35</c:v>
                </c:pt>
                <c:pt idx="3">
                  <c:v>30</c:v>
                </c:pt>
                <c:pt idx="4">
                  <c:v>29</c:v>
                </c:pt>
                <c:pt idx="5">
                  <c:v>10</c:v>
                </c:pt>
              </c:numCache>
            </c:numRef>
          </c:val>
          <c:extLst>
            <c:ext xmlns:c16="http://schemas.microsoft.com/office/drawing/2014/chart" uri="{C3380CC4-5D6E-409C-BE32-E72D297353CC}">
              <c16:uniqueId val="{00000001-671C-4685-BBC4-2DF6B0434B10}"/>
            </c:ext>
          </c:extLst>
        </c:ser>
        <c:ser>
          <c:idx val="2"/>
          <c:order val="2"/>
          <c:tx>
            <c:strRef>
              <c:f>Figures!$E$136</c:f>
              <c:strCache>
                <c:ptCount val="1"/>
                <c:pt idx="0">
                  <c:v>2015-2019 average to date</c:v>
                </c:pt>
              </c:strCache>
            </c:strRef>
          </c:tx>
          <c:spPr>
            <a:solidFill>
              <a:schemeClr val="bg1">
                <a:lumMod val="85000"/>
              </a:schemeClr>
            </a:solid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Figures!$E$137:$E$142</c:f>
              <c:numCache>
                <c:formatCode>General</c:formatCode>
                <c:ptCount val="6"/>
                <c:pt idx="0">
                  <c:v>389</c:v>
                </c:pt>
                <c:pt idx="1">
                  <c:v>90</c:v>
                </c:pt>
                <c:pt idx="2">
                  <c:v>41</c:v>
                </c:pt>
                <c:pt idx="3">
                  <c:v>24</c:v>
                </c:pt>
                <c:pt idx="4">
                  <c:v>30</c:v>
                </c:pt>
                <c:pt idx="5">
                  <c:v>6</c:v>
                </c:pt>
              </c:numCache>
            </c:numRef>
          </c:val>
          <c:extLst>
            <c:ext xmlns:c16="http://schemas.microsoft.com/office/drawing/2014/chart" uri="{C3380CC4-5D6E-409C-BE32-E72D297353CC}">
              <c16:uniqueId val="{00000002-671C-4685-BBC4-2DF6B0434B1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a:t>
            </a:r>
            <a:r>
              <a:rPr lang="en-US" baseline="0"/>
              <a:t> hors d'une voie principale par nombre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Figures!$C$135</c:f>
              <c:strCache>
                <c:ptCount val="1"/>
                <c:pt idx="0">
                  <c:v>2020 cumulatif</c:v>
                </c:pt>
              </c:strCache>
            </c:strRef>
          </c:tx>
          <c:spPr>
            <a:solidFill>
              <a:schemeClr val="tx1"/>
            </a:solidFill>
            <a:ln>
              <a:solidFill>
                <a:schemeClr val="tx1"/>
              </a:solidFill>
            </a:ln>
          </c:spPr>
          <c:invertIfNegative val="0"/>
          <c:cat>
            <c:strRef>
              <c:f>Figures!$A$137:$A$142</c:f>
              <c:strCache>
                <c:ptCount val="6"/>
                <c:pt idx="0">
                  <c:v>1</c:v>
                </c:pt>
                <c:pt idx="1">
                  <c:v>2</c:v>
                </c:pt>
                <c:pt idx="2">
                  <c:v>3</c:v>
                </c:pt>
                <c:pt idx="3">
                  <c:v>4</c:v>
                </c:pt>
                <c:pt idx="4">
                  <c:v>5 à 10</c:v>
                </c:pt>
                <c:pt idx="5">
                  <c:v>11+</c:v>
                </c:pt>
              </c:strCache>
            </c:strRef>
          </c:cat>
          <c:val>
            <c:numRef>
              <c:f>Figures!$C$137:$C$142</c:f>
              <c:numCache>
                <c:formatCode>General</c:formatCode>
                <c:ptCount val="6"/>
                <c:pt idx="0">
                  <c:v>312</c:v>
                </c:pt>
                <c:pt idx="1">
                  <c:v>81</c:v>
                </c:pt>
                <c:pt idx="2">
                  <c:v>35</c:v>
                </c:pt>
                <c:pt idx="3">
                  <c:v>18</c:v>
                </c:pt>
                <c:pt idx="4">
                  <c:v>28</c:v>
                </c:pt>
                <c:pt idx="5">
                  <c:v>2</c:v>
                </c:pt>
              </c:numCache>
            </c:numRef>
          </c:val>
          <c:extLst>
            <c:ext xmlns:c16="http://schemas.microsoft.com/office/drawing/2014/chart" uri="{C3380CC4-5D6E-409C-BE32-E72D297353CC}">
              <c16:uniqueId val="{00000000-3CC0-470F-AFDF-43AA71C98E20}"/>
            </c:ext>
          </c:extLst>
        </c:ser>
        <c:ser>
          <c:idx val="1"/>
          <c:order val="1"/>
          <c:tx>
            <c:strRef>
              <c:f>Figures!$D$135</c:f>
              <c:strCache>
                <c:ptCount val="1"/>
                <c:pt idx="0">
                  <c:v>2019 cumulatif</c:v>
                </c:pt>
              </c:strCache>
            </c:strRef>
          </c:tx>
          <c:spPr>
            <a:no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Figures!$D$137:$D$142</c:f>
              <c:numCache>
                <c:formatCode>General</c:formatCode>
                <c:ptCount val="6"/>
                <c:pt idx="0">
                  <c:v>427</c:v>
                </c:pt>
                <c:pt idx="1">
                  <c:v>87</c:v>
                </c:pt>
                <c:pt idx="2">
                  <c:v>35</c:v>
                </c:pt>
                <c:pt idx="3">
                  <c:v>30</c:v>
                </c:pt>
                <c:pt idx="4">
                  <c:v>29</c:v>
                </c:pt>
                <c:pt idx="5">
                  <c:v>10</c:v>
                </c:pt>
              </c:numCache>
            </c:numRef>
          </c:val>
          <c:extLst>
            <c:ext xmlns:c16="http://schemas.microsoft.com/office/drawing/2014/chart" uri="{C3380CC4-5D6E-409C-BE32-E72D297353CC}">
              <c16:uniqueId val="{00000001-3CC0-470F-AFDF-43AA71C98E20}"/>
            </c:ext>
          </c:extLst>
        </c:ser>
        <c:ser>
          <c:idx val="2"/>
          <c:order val="2"/>
          <c:tx>
            <c:strRef>
              <c:f>Figures!$E$135</c:f>
              <c:strCache>
                <c:ptCount val="1"/>
                <c:pt idx="0">
                  <c:v>2015-2019 moyenne cumulatif</c:v>
                </c:pt>
              </c:strCache>
            </c:strRef>
          </c:tx>
          <c:spPr>
            <a:solidFill>
              <a:schemeClr val="bg1">
                <a:lumMod val="85000"/>
              </a:schemeClr>
            </a:solid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Figures!$E$137:$E$142</c:f>
              <c:numCache>
                <c:formatCode>General</c:formatCode>
                <c:ptCount val="6"/>
                <c:pt idx="0">
                  <c:v>389</c:v>
                </c:pt>
                <c:pt idx="1">
                  <c:v>90</c:v>
                </c:pt>
                <c:pt idx="2">
                  <c:v>41</c:v>
                </c:pt>
                <c:pt idx="3">
                  <c:v>24</c:v>
                </c:pt>
                <c:pt idx="4">
                  <c:v>30</c:v>
                </c:pt>
                <c:pt idx="5">
                  <c:v>6</c:v>
                </c:pt>
              </c:numCache>
            </c:numRef>
          </c:val>
          <c:extLst>
            <c:ext xmlns:c16="http://schemas.microsoft.com/office/drawing/2014/chart" uri="{C3380CC4-5D6E-409C-BE32-E72D297353CC}">
              <c16:uniqueId val="{00000002-3CC0-470F-AFDF-43AA71C98E2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Figures!$C$47</c:f>
              <c:strCache>
                <c:ptCount val="1"/>
                <c:pt idx="0">
                  <c:v>2020 to date</c:v>
                </c:pt>
              </c:strCache>
            </c:strRef>
          </c:tx>
          <c:spPr>
            <a:solidFill>
              <a:schemeClr val="tx1"/>
            </a:solidFill>
            <a:ln>
              <a:solidFill>
                <a:schemeClr val="tx1"/>
              </a:solidFill>
            </a:ln>
          </c:spPr>
          <c:invertIfNegative val="0"/>
          <c:cat>
            <c:strRef>
              <c:f>Figures!$B$48:$B$53</c:f>
              <c:strCache>
                <c:ptCount val="6"/>
                <c:pt idx="0">
                  <c:v>1</c:v>
                </c:pt>
                <c:pt idx="1">
                  <c:v>2</c:v>
                </c:pt>
                <c:pt idx="2">
                  <c:v>3</c:v>
                </c:pt>
                <c:pt idx="3">
                  <c:v>4</c:v>
                </c:pt>
                <c:pt idx="4">
                  <c:v>5 to 10</c:v>
                </c:pt>
                <c:pt idx="5">
                  <c:v>11+</c:v>
                </c:pt>
              </c:strCache>
            </c:strRef>
          </c:cat>
          <c:val>
            <c:numRef>
              <c:f>Figures!$C$48:$C$53</c:f>
              <c:numCache>
                <c:formatCode>General</c:formatCode>
                <c:ptCount val="6"/>
                <c:pt idx="0">
                  <c:v>30</c:v>
                </c:pt>
                <c:pt idx="1">
                  <c:v>6</c:v>
                </c:pt>
                <c:pt idx="2">
                  <c:v>2</c:v>
                </c:pt>
                <c:pt idx="3">
                  <c:v>1</c:v>
                </c:pt>
                <c:pt idx="4">
                  <c:v>9</c:v>
                </c:pt>
                <c:pt idx="5">
                  <c:v>17</c:v>
                </c:pt>
              </c:numCache>
            </c:numRef>
          </c:val>
          <c:extLst>
            <c:ext xmlns:c16="http://schemas.microsoft.com/office/drawing/2014/chart" uri="{C3380CC4-5D6E-409C-BE32-E72D297353CC}">
              <c16:uniqueId val="{00000000-74FA-462B-BB49-63487E71420A}"/>
            </c:ext>
          </c:extLst>
        </c:ser>
        <c:ser>
          <c:idx val="1"/>
          <c:order val="1"/>
          <c:tx>
            <c:strRef>
              <c:f>Figures!$D$47</c:f>
              <c:strCache>
                <c:ptCount val="1"/>
                <c:pt idx="0">
                  <c:v>2019 to date</c:v>
                </c:pt>
              </c:strCache>
            </c:strRef>
          </c:tx>
          <c:spPr>
            <a:no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Figures!$D$48:$D$53</c:f>
              <c:numCache>
                <c:formatCode>General</c:formatCode>
                <c:ptCount val="6"/>
                <c:pt idx="0">
                  <c:v>41</c:v>
                </c:pt>
                <c:pt idx="1">
                  <c:v>11</c:v>
                </c:pt>
                <c:pt idx="2">
                  <c:v>1</c:v>
                </c:pt>
                <c:pt idx="3">
                  <c:v>3</c:v>
                </c:pt>
                <c:pt idx="4">
                  <c:v>10</c:v>
                </c:pt>
                <c:pt idx="5">
                  <c:v>21</c:v>
                </c:pt>
              </c:numCache>
            </c:numRef>
          </c:val>
          <c:extLst>
            <c:ext xmlns:c16="http://schemas.microsoft.com/office/drawing/2014/chart" uri="{C3380CC4-5D6E-409C-BE32-E72D297353CC}">
              <c16:uniqueId val="{00000001-74FA-462B-BB49-63487E71420A}"/>
            </c:ext>
          </c:extLst>
        </c:ser>
        <c:ser>
          <c:idx val="2"/>
          <c:order val="2"/>
          <c:tx>
            <c:strRef>
              <c:f>Figures!$E$47</c:f>
              <c:strCache>
                <c:ptCount val="1"/>
                <c:pt idx="0">
                  <c:v>2015-2019 average to date</c:v>
                </c:pt>
              </c:strCache>
            </c:strRef>
          </c:tx>
          <c:spPr>
            <a:solidFill>
              <a:schemeClr val="bg1">
                <a:lumMod val="85000"/>
              </a:schemeClr>
            </a:solid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Figures!$E$48:$E$53</c:f>
              <c:numCache>
                <c:formatCode>General</c:formatCode>
                <c:ptCount val="6"/>
                <c:pt idx="0">
                  <c:v>34</c:v>
                </c:pt>
                <c:pt idx="1">
                  <c:v>9</c:v>
                </c:pt>
                <c:pt idx="2">
                  <c:v>2</c:v>
                </c:pt>
                <c:pt idx="3">
                  <c:v>3</c:v>
                </c:pt>
                <c:pt idx="4">
                  <c:v>13</c:v>
                </c:pt>
                <c:pt idx="5">
                  <c:v>15</c:v>
                </c:pt>
              </c:numCache>
            </c:numRef>
          </c:val>
          <c:extLst>
            <c:ext xmlns:c16="http://schemas.microsoft.com/office/drawing/2014/chart" uri="{C3380CC4-5D6E-409C-BE32-E72D297353CC}">
              <c16:uniqueId val="{00000002-74FA-462B-BB49-63487E71420A}"/>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Figures!$C$69</c:f>
              <c:strCache>
                <c:ptCount val="1"/>
                <c:pt idx="0">
                  <c:v>2020</c:v>
                </c:pt>
              </c:strCache>
            </c:strRef>
          </c:tx>
          <c:spPr>
            <a:solidFill>
              <a:schemeClr val="tx1"/>
            </a:solidFill>
            <a:ln>
              <a:solidFill>
                <a:schemeClr val="tx1"/>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0</c:v>
                </c:pt>
              </c:numCache>
            </c:numRef>
          </c:val>
          <c:extLst>
            <c:ext xmlns:c16="http://schemas.microsoft.com/office/drawing/2014/chart" uri="{C3380CC4-5D6E-409C-BE32-E72D297353CC}">
              <c16:uniqueId val="{00000000-9055-4DD1-BCB0-20BF812D3BED}"/>
            </c:ext>
          </c:extLst>
        </c:ser>
        <c:ser>
          <c:idx val="1"/>
          <c:order val="1"/>
          <c:tx>
            <c:strRef>
              <c:f>Figures!$D$69</c:f>
              <c:strCache>
                <c:ptCount val="1"/>
                <c:pt idx="0">
                  <c:v>2019</c:v>
                </c:pt>
              </c:strCache>
            </c:strRef>
          </c:tx>
          <c:spPr>
            <a:no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9055-4DD1-BCB0-20BF812D3BED}"/>
            </c:ext>
          </c:extLst>
        </c:ser>
        <c:ser>
          <c:idx val="2"/>
          <c:order val="2"/>
          <c:tx>
            <c:strRef>
              <c:f>Figures!$E$69</c:f>
              <c:strCache>
                <c:ptCount val="1"/>
                <c:pt idx="0">
                  <c:v>2015-2019 average</c:v>
                </c:pt>
              </c:strCache>
            </c:strRef>
          </c:tx>
          <c:spPr>
            <a:solidFill>
              <a:schemeClr val="bg1">
                <a:lumMod val="85000"/>
              </a:schemeClr>
            </a:solid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9055-4DD1-BCB0-20BF812D3BED}"/>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Figures!$C$91</c:f>
              <c:strCache>
                <c:ptCount val="1"/>
                <c:pt idx="0">
                  <c:v>2020 to date</c:v>
                </c:pt>
              </c:strCache>
            </c:strRef>
          </c:tx>
          <c:spPr>
            <a:solidFill>
              <a:schemeClr val="tx1"/>
            </a:solidFill>
            <a:ln>
              <a:solidFill>
                <a:schemeClr val="tx1"/>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Figures!$C$92:$C$98</c:f>
              <c:numCache>
                <c:formatCode>General</c:formatCode>
                <c:ptCount val="7"/>
                <c:pt idx="0">
                  <c:v>31</c:v>
                </c:pt>
                <c:pt idx="1">
                  <c:v>14</c:v>
                </c:pt>
                <c:pt idx="2">
                  <c:v>4</c:v>
                </c:pt>
                <c:pt idx="3">
                  <c:v>6</c:v>
                </c:pt>
                <c:pt idx="4">
                  <c:v>1</c:v>
                </c:pt>
                <c:pt idx="5">
                  <c:v>6</c:v>
                </c:pt>
                <c:pt idx="6">
                  <c:v>0</c:v>
                </c:pt>
              </c:numCache>
            </c:numRef>
          </c:val>
          <c:extLst>
            <c:ext xmlns:c16="http://schemas.microsoft.com/office/drawing/2014/chart" uri="{C3380CC4-5D6E-409C-BE32-E72D297353CC}">
              <c16:uniqueId val="{00000000-CB1F-4E9C-B45D-E8B4EBEFC222}"/>
            </c:ext>
          </c:extLst>
        </c:ser>
        <c:ser>
          <c:idx val="1"/>
          <c:order val="1"/>
          <c:tx>
            <c:strRef>
              <c:f>Figures!$D$91</c:f>
              <c:strCache>
                <c:ptCount val="1"/>
                <c:pt idx="0">
                  <c:v>2019 to date</c:v>
                </c:pt>
              </c:strCache>
            </c:strRef>
          </c:tx>
          <c:spPr>
            <a:no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Figures!$D$92:$D$98</c:f>
              <c:numCache>
                <c:formatCode>General</c:formatCode>
                <c:ptCount val="7"/>
                <c:pt idx="0">
                  <c:v>63</c:v>
                </c:pt>
                <c:pt idx="1">
                  <c:v>26</c:v>
                </c:pt>
                <c:pt idx="2">
                  <c:v>7</c:v>
                </c:pt>
                <c:pt idx="3">
                  <c:v>5</c:v>
                </c:pt>
                <c:pt idx="4">
                  <c:v>0</c:v>
                </c:pt>
                <c:pt idx="5">
                  <c:v>3</c:v>
                </c:pt>
                <c:pt idx="6">
                  <c:v>1</c:v>
                </c:pt>
              </c:numCache>
            </c:numRef>
          </c:val>
          <c:extLst>
            <c:ext xmlns:c16="http://schemas.microsoft.com/office/drawing/2014/chart" uri="{C3380CC4-5D6E-409C-BE32-E72D297353CC}">
              <c16:uniqueId val="{00000001-CB1F-4E9C-B45D-E8B4EBEFC222}"/>
            </c:ext>
          </c:extLst>
        </c:ser>
        <c:ser>
          <c:idx val="2"/>
          <c:order val="2"/>
          <c:tx>
            <c:strRef>
              <c:f>Figures!$E$91</c:f>
              <c:strCache>
                <c:ptCount val="1"/>
                <c:pt idx="0">
                  <c:v>2015-2019 average to date</c:v>
                </c:pt>
              </c:strCache>
            </c:strRef>
          </c:tx>
          <c:spPr>
            <a:solidFill>
              <a:schemeClr val="bg1">
                <a:lumMod val="85000"/>
              </a:schemeClr>
            </a:solid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Figures!$E$92:$E$98</c:f>
              <c:numCache>
                <c:formatCode>General</c:formatCode>
                <c:ptCount val="7"/>
                <c:pt idx="0">
                  <c:v>53</c:v>
                </c:pt>
                <c:pt idx="1">
                  <c:v>20</c:v>
                </c:pt>
                <c:pt idx="2">
                  <c:v>6</c:v>
                </c:pt>
                <c:pt idx="3">
                  <c:v>3</c:v>
                </c:pt>
                <c:pt idx="4">
                  <c:v>2</c:v>
                </c:pt>
                <c:pt idx="5">
                  <c:v>4</c:v>
                </c:pt>
                <c:pt idx="6">
                  <c:v>0</c:v>
                </c:pt>
              </c:numCache>
            </c:numRef>
          </c:val>
          <c:extLst>
            <c:ext xmlns:c16="http://schemas.microsoft.com/office/drawing/2014/chart" uri="{C3380CC4-5D6E-409C-BE32-E72D297353CC}">
              <c16:uniqueId val="{00000002-CB1F-4E9C-B45D-E8B4EBEFC222}"/>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per month</a:t>
            </a:r>
          </a:p>
        </c:rich>
      </c:tx>
      <c:layout/>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Figures!$C$114</c:f>
              <c:strCache>
                <c:ptCount val="1"/>
                <c:pt idx="0">
                  <c:v>2020</c:v>
                </c:pt>
              </c:strCache>
            </c:strRef>
          </c:tx>
          <c:spPr>
            <a:solidFill>
              <a:schemeClr val="tx1"/>
            </a:solidFill>
            <a:ln>
              <a:solidFill>
                <a:schemeClr val="tx1"/>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0</c:v>
                </c:pt>
              </c:numCache>
            </c:numRef>
          </c:val>
          <c:extLst>
            <c:ext xmlns:c16="http://schemas.microsoft.com/office/drawing/2014/chart" uri="{C3380CC4-5D6E-409C-BE32-E72D297353CC}">
              <c16:uniqueId val="{00000000-67F1-40E8-B38C-94988DBD600F}"/>
            </c:ext>
          </c:extLst>
        </c:ser>
        <c:ser>
          <c:idx val="1"/>
          <c:order val="1"/>
          <c:tx>
            <c:strRef>
              <c:f>Figures!$D$114</c:f>
              <c:strCache>
                <c:ptCount val="1"/>
                <c:pt idx="0">
                  <c:v>2019</c:v>
                </c:pt>
              </c:strCache>
            </c:strRef>
          </c:tx>
          <c:spPr>
            <a:no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67F1-40E8-B38C-94988DBD600F}"/>
            </c:ext>
          </c:extLst>
        </c:ser>
        <c:ser>
          <c:idx val="2"/>
          <c:order val="2"/>
          <c:tx>
            <c:strRef>
              <c:f>Figures!$E$114</c:f>
              <c:strCache>
                <c:ptCount val="1"/>
                <c:pt idx="0">
                  <c:v>2015-2019 average</c:v>
                </c:pt>
              </c:strCache>
            </c:strRef>
          </c:tx>
          <c:spPr>
            <a:solidFill>
              <a:schemeClr val="bg1">
                <a:lumMod val="85000"/>
              </a:schemeClr>
            </a:solid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67F1-40E8-B38C-94988DBD600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Figures!$C$136</c:f>
              <c:strCache>
                <c:ptCount val="1"/>
                <c:pt idx="0">
                  <c:v>2020 to date</c:v>
                </c:pt>
              </c:strCache>
            </c:strRef>
          </c:tx>
          <c:spPr>
            <a:solidFill>
              <a:schemeClr val="tx1"/>
            </a:solidFill>
            <a:ln>
              <a:solidFill>
                <a:schemeClr val="tx1"/>
              </a:solidFill>
            </a:ln>
          </c:spPr>
          <c:invertIfNegative val="0"/>
          <c:cat>
            <c:strRef>
              <c:f>Figures!$B$137:$B$142</c:f>
              <c:strCache>
                <c:ptCount val="6"/>
                <c:pt idx="0">
                  <c:v>1</c:v>
                </c:pt>
                <c:pt idx="1">
                  <c:v>2</c:v>
                </c:pt>
                <c:pt idx="2">
                  <c:v>3</c:v>
                </c:pt>
                <c:pt idx="3">
                  <c:v>4</c:v>
                </c:pt>
                <c:pt idx="4">
                  <c:v>5 to 10</c:v>
                </c:pt>
                <c:pt idx="5">
                  <c:v>11+</c:v>
                </c:pt>
              </c:strCache>
            </c:strRef>
          </c:cat>
          <c:val>
            <c:numRef>
              <c:f>Figures!$C$137:$C$142</c:f>
              <c:numCache>
                <c:formatCode>General</c:formatCode>
                <c:ptCount val="6"/>
                <c:pt idx="0">
                  <c:v>312</c:v>
                </c:pt>
                <c:pt idx="1">
                  <c:v>81</c:v>
                </c:pt>
                <c:pt idx="2">
                  <c:v>35</c:v>
                </c:pt>
                <c:pt idx="3">
                  <c:v>18</c:v>
                </c:pt>
                <c:pt idx="4">
                  <c:v>28</c:v>
                </c:pt>
                <c:pt idx="5">
                  <c:v>2</c:v>
                </c:pt>
              </c:numCache>
            </c:numRef>
          </c:val>
          <c:extLst>
            <c:ext xmlns:c16="http://schemas.microsoft.com/office/drawing/2014/chart" uri="{C3380CC4-5D6E-409C-BE32-E72D297353CC}">
              <c16:uniqueId val="{00000000-364B-4468-A23B-C903BD4356A9}"/>
            </c:ext>
          </c:extLst>
        </c:ser>
        <c:ser>
          <c:idx val="1"/>
          <c:order val="1"/>
          <c:tx>
            <c:strRef>
              <c:f>Figures!$D$136</c:f>
              <c:strCache>
                <c:ptCount val="1"/>
                <c:pt idx="0">
                  <c:v>2019 to date</c:v>
                </c:pt>
              </c:strCache>
            </c:strRef>
          </c:tx>
          <c:spPr>
            <a:no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Figures!$D$137:$D$142</c:f>
              <c:numCache>
                <c:formatCode>General</c:formatCode>
                <c:ptCount val="6"/>
                <c:pt idx="0">
                  <c:v>427</c:v>
                </c:pt>
                <c:pt idx="1">
                  <c:v>87</c:v>
                </c:pt>
                <c:pt idx="2">
                  <c:v>35</c:v>
                </c:pt>
                <c:pt idx="3">
                  <c:v>30</c:v>
                </c:pt>
                <c:pt idx="4">
                  <c:v>29</c:v>
                </c:pt>
                <c:pt idx="5">
                  <c:v>10</c:v>
                </c:pt>
              </c:numCache>
            </c:numRef>
          </c:val>
          <c:extLst>
            <c:ext xmlns:c16="http://schemas.microsoft.com/office/drawing/2014/chart" uri="{C3380CC4-5D6E-409C-BE32-E72D297353CC}">
              <c16:uniqueId val="{00000001-364B-4468-A23B-C903BD4356A9}"/>
            </c:ext>
          </c:extLst>
        </c:ser>
        <c:ser>
          <c:idx val="2"/>
          <c:order val="2"/>
          <c:tx>
            <c:strRef>
              <c:f>Figures!$E$136</c:f>
              <c:strCache>
                <c:ptCount val="1"/>
                <c:pt idx="0">
                  <c:v>2015-2019 average to date</c:v>
                </c:pt>
              </c:strCache>
            </c:strRef>
          </c:tx>
          <c:spPr>
            <a:solidFill>
              <a:schemeClr val="bg1">
                <a:lumMod val="85000"/>
              </a:schemeClr>
            </a:solid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Figures!$E$137:$E$142</c:f>
              <c:numCache>
                <c:formatCode>General</c:formatCode>
                <c:ptCount val="6"/>
                <c:pt idx="0">
                  <c:v>389</c:v>
                </c:pt>
                <c:pt idx="1">
                  <c:v>90</c:v>
                </c:pt>
                <c:pt idx="2">
                  <c:v>41</c:v>
                </c:pt>
                <c:pt idx="3">
                  <c:v>24</c:v>
                </c:pt>
                <c:pt idx="4">
                  <c:v>30</c:v>
                </c:pt>
                <c:pt idx="5">
                  <c:v>6</c:v>
                </c:pt>
              </c:numCache>
            </c:numRef>
          </c:val>
          <c:extLst>
            <c:ext xmlns:c16="http://schemas.microsoft.com/office/drawing/2014/chart" uri="{C3380CC4-5D6E-409C-BE32-E72D297353CC}">
              <c16:uniqueId val="{00000002-364B-4468-A23B-C903BD4356A9}"/>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 of accidents at level crossings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Figures!$C$3</c:f>
              <c:strCache>
                <c:ptCount val="1"/>
                <c:pt idx="0">
                  <c:v>2020</c:v>
                </c:pt>
              </c:strCache>
            </c:strRef>
          </c:tx>
          <c:spPr>
            <a:solidFill>
              <a:schemeClr val="tx1"/>
            </a:solidFill>
            <a:ln>
              <a:solidFill>
                <a:schemeClr val="tx1"/>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10</c:v>
                </c:pt>
                <c:pt idx="7">
                  <c:v>12</c:v>
                </c:pt>
                <c:pt idx="8">
                  <c:v>16</c:v>
                </c:pt>
                <c:pt idx="9">
                  <c:v>13</c:v>
                </c:pt>
                <c:pt idx="10">
                  <c:v>9</c:v>
                </c:pt>
                <c:pt idx="11">
                  <c:v>0</c:v>
                </c:pt>
              </c:numCache>
            </c:numRef>
          </c:val>
          <c:extLst>
            <c:ext xmlns:c16="http://schemas.microsoft.com/office/drawing/2014/chart" uri="{C3380CC4-5D6E-409C-BE32-E72D297353CC}">
              <c16:uniqueId val="{00000000-422D-47B8-AF06-6EE2639AD12F}"/>
            </c:ext>
          </c:extLst>
        </c:ser>
        <c:ser>
          <c:idx val="1"/>
          <c:order val="1"/>
          <c:tx>
            <c:strRef>
              <c:f>Figures!$D$3</c:f>
              <c:strCache>
                <c:ptCount val="1"/>
                <c:pt idx="0">
                  <c:v>2019</c:v>
                </c:pt>
              </c:strCache>
            </c:strRef>
          </c:tx>
          <c:spPr>
            <a:no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422D-47B8-AF06-6EE2639AD12F}"/>
            </c:ext>
          </c:extLst>
        </c:ser>
        <c:ser>
          <c:idx val="2"/>
          <c:order val="2"/>
          <c:tx>
            <c:strRef>
              <c:f>Figures!$E$3</c:f>
              <c:strCache>
                <c:ptCount val="1"/>
                <c:pt idx="0">
                  <c:v>2015-2019 average</c:v>
                </c:pt>
              </c:strCache>
            </c:strRef>
          </c:tx>
          <c:spPr>
            <a:solidFill>
              <a:schemeClr val="bg1">
                <a:lumMod val="85000"/>
              </a:schemeClr>
            </a:solid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a:t>
            </a:r>
            <a:r>
              <a:rPr lang="en-US" baseline="0"/>
              <a:t> d'accidents aux passages à niveau</a:t>
            </a:r>
            <a:endParaRPr lang="en-US"/>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c:f>
              <c:strCache>
                <c:ptCount val="1"/>
                <c:pt idx="0">
                  <c:v>2020</c:v>
                </c:pt>
              </c:strCache>
            </c:strRef>
          </c:tx>
          <c:spPr>
            <a:solidFill>
              <a:schemeClr val="tx1"/>
            </a:solidFill>
            <a:ln>
              <a:solidFill>
                <a:schemeClr val="tx1"/>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10</c:v>
                </c:pt>
                <c:pt idx="7">
                  <c:v>12</c:v>
                </c:pt>
                <c:pt idx="8">
                  <c:v>16</c:v>
                </c:pt>
                <c:pt idx="9">
                  <c:v>13</c:v>
                </c:pt>
                <c:pt idx="10">
                  <c:v>9</c:v>
                </c:pt>
                <c:pt idx="11">
                  <c:v>0</c:v>
                </c:pt>
              </c:numCache>
            </c:numRef>
          </c:val>
          <c:extLst>
            <c:ext xmlns:c16="http://schemas.microsoft.com/office/drawing/2014/chart" uri="{C3380CC4-5D6E-409C-BE32-E72D297353CC}">
              <c16:uniqueId val="{00000000-422D-47B8-AF06-6EE2639AD12F}"/>
            </c:ext>
          </c:extLst>
        </c:ser>
        <c:ser>
          <c:idx val="1"/>
          <c:order val="1"/>
          <c:tx>
            <c:strRef>
              <c:f>Figures!$D$2</c:f>
              <c:strCache>
                <c:ptCount val="1"/>
                <c:pt idx="0">
                  <c:v>2019</c:v>
                </c:pt>
              </c:strCache>
            </c:strRef>
          </c:tx>
          <c:spPr>
            <a:no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422D-47B8-AF06-6EE2639AD12F}"/>
            </c:ext>
          </c:extLst>
        </c:ser>
        <c:ser>
          <c:idx val="2"/>
          <c:order val="2"/>
          <c:tx>
            <c:strRef>
              <c:f>Figures!$E$2</c:f>
              <c:strCache>
                <c:ptCount val="1"/>
                <c:pt idx="0">
                  <c:v>2015-2019 moyenne</c:v>
                </c:pt>
              </c:strCache>
            </c:strRef>
          </c:tx>
          <c:spPr>
            <a:solidFill>
              <a:schemeClr val="bg1">
                <a:lumMod val="85000"/>
              </a:schemeClr>
            </a:solid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absolute">
    <xdr:from>
      <xdr:col>0</xdr:col>
      <xdr:colOff>1082040</xdr:colOff>
      <xdr:row>38</xdr:row>
      <xdr:rowOff>0</xdr:rowOff>
    </xdr:from>
    <xdr:to>
      <xdr:col>7</xdr:col>
      <xdr:colOff>523200</xdr:colOff>
      <xdr:row>50</xdr:row>
      <xdr:rowOff>62640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1055370</xdr:colOff>
      <xdr:row>27</xdr:row>
      <xdr:rowOff>15240</xdr:rowOff>
    </xdr:from>
    <xdr:to>
      <xdr:col>5</xdr:col>
      <xdr:colOff>546060</xdr:colOff>
      <xdr:row>39</xdr:row>
      <xdr:rowOff>100740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1059180</xdr:colOff>
      <xdr:row>40</xdr:row>
      <xdr:rowOff>22860</xdr:rowOff>
    </xdr:from>
    <xdr:to>
      <xdr:col>5</xdr:col>
      <xdr:colOff>546060</xdr:colOff>
      <xdr:row>52</xdr:row>
      <xdr:rowOff>85500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1030877</xdr:colOff>
      <xdr:row>27</xdr:row>
      <xdr:rowOff>3265</xdr:rowOff>
    </xdr:from>
    <xdr:to>
      <xdr:col>5</xdr:col>
      <xdr:colOff>529731</xdr:colOff>
      <xdr:row>39</xdr:row>
      <xdr:rowOff>65906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1038497</xdr:colOff>
      <xdr:row>39</xdr:row>
      <xdr:rowOff>126275</xdr:rowOff>
    </xdr:from>
    <xdr:to>
      <xdr:col>5</xdr:col>
      <xdr:colOff>537351</xdr:colOff>
      <xdr:row>52</xdr:row>
      <xdr:rowOff>44135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708660</xdr:colOff>
      <xdr:row>27</xdr:row>
      <xdr:rowOff>0</xdr:rowOff>
    </xdr:from>
    <xdr:to>
      <xdr:col>5</xdr:col>
      <xdr:colOff>195540</xdr:colOff>
      <xdr:row>39</xdr:row>
      <xdr:rowOff>62640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708660</xdr:colOff>
      <xdr:row>40</xdr:row>
      <xdr:rowOff>7620</xdr:rowOff>
    </xdr:from>
    <xdr:to>
      <xdr:col>5</xdr:col>
      <xdr:colOff>195540</xdr:colOff>
      <xdr:row>52</xdr:row>
      <xdr:rowOff>70260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0</xdr:rowOff>
    </xdr:from>
    <xdr:to>
      <xdr:col>14</xdr:col>
      <xdr:colOff>523200</xdr:colOff>
      <xdr:row>10</xdr:row>
      <xdr:rowOff>123600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11</xdr:row>
      <xdr:rowOff>0</xdr:rowOff>
    </xdr:from>
    <xdr:to>
      <xdr:col>14</xdr:col>
      <xdr:colOff>523200</xdr:colOff>
      <xdr:row>21</xdr:row>
      <xdr:rowOff>123600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xdr:colOff>
      <xdr:row>22</xdr:row>
      <xdr:rowOff>1</xdr:rowOff>
    </xdr:from>
    <xdr:to>
      <xdr:col>14</xdr:col>
      <xdr:colOff>530820</xdr:colOff>
      <xdr:row>32</xdr:row>
      <xdr:rowOff>123601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33</xdr:row>
      <xdr:rowOff>0</xdr:rowOff>
    </xdr:from>
    <xdr:to>
      <xdr:col>14</xdr:col>
      <xdr:colOff>523200</xdr:colOff>
      <xdr:row>43</xdr:row>
      <xdr:rowOff>123600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44</xdr:row>
      <xdr:rowOff>0</xdr:rowOff>
    </xdr:from>
    <xdr:to>
      <xdr:col>14</xdr:col>
      <xdr:colOff>523200</xdr:colOff>
      <xdr:row>54</xdr:row>
      <xdr:rowOff>123600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55</xdr:row>
      <xdr:rowOff>0</xdr:rowOff>
    </xdr:from>
    <xdr:to>
      <xdr:col>14</xdr:col>
      <xdr:colOff>523200</xdr:colOff>
      <xdr:row>65</xdr:row>
      <xdr:rowOff>123600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66</xdr:row>
      <xdr:rowOff>0</xdr:rowOff>
    </xdr:from>
    <xdr:to>
      <xdr:col>14</xdr:col>
      <xdr:colOff>523200</xdr:colOff>
      <xdr:row>76</xdr:row>
      <xdr:rowOff>123600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77</xdr:row>
      <xdr:rowOff>0</xdr:rowOff>
    </xdr:from>
    <xdr:to>
      <xdr:col>14</xdr:col>
      <xdr:colOff>523200</xdr:colOff>
      <xdr:row>87</xdr:row>
      <xdr:rowOff>123600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89</xdr:row>
      <xdr:rowOff>0</xdr:rowOff>
    </xdr:from>
    <xdr:to>
      <xdr:col>14</xdr:col>
      <xdr:colOff>523200</xdr:colOff>
      <xdr:row>99</xdr:row>
      <xdr:rowOff>123600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100</xdr:row>
      <xdr:rowOff>0</xdr:rowOff>
    </xdr:from>
    <xdr:to>
      <xdr:col>14</xdr:col>
      <xdr:colOff>523200</xdr:colOff>
      <xdr:row>110</xdr:row>
      <xdr:rowOff>123600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111</xdr:row>
      <xdr:rowOff>0</xdr:rowOff>
    </xdr:from>
    <xdr:to>
      <xdr:col>14</xdr:col>
      <xdr:colOff>523200</xdr:colOff>
      <xdr:row>121</xdr:row>
      <xdr:rowOff>123600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122</xdr:row>
      <xdr:rowOff>0</xdr:rowOff>
    </xdr:from>
    <xdr:to>
      <xdr:col>14</xdr:col>
      <xdr:colOff>523200</xdr:colOff>
      <xdr:row>132</xdr:row>
      <xdr:rowOff>123600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133</xdr:row>
      <xdr:rowOff>0</xdr:rowOff>
    </xdr:from>
    <xdr:to>
      <xdr:col>14</xdr:col>
      <xdr:colOff>523200</xdr:colOff>
      <xdr:row>143</xdr:row>
      <xdr:rowOff>123600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144</xdr:row>
      <xdr:rowOff>0</xdr:rowOff>
    </xdr:from>
    <xdr:to>
      <xdr:col>14</xdr:col>
      <xdr:colOff>523200</xdr:colOff>
      <xdr:row>154</xdr:row>
      <xdr:rowOff>123600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abSelected="1" workbookViewId="0">
      <selection activeCell="A2" sqref="A2:G2"/>
    </sheetView>
  </sheetViews>
  <sheetFormatPr defaultColWidth="8.85546875" defaultRowHeight="14.25" x14ac:dyDescent="0.25"/>
  <cols>
    <col min="1" max="1" width="42.28515625" style="4" customWidth="1"/>
    <col min="2" max="7" width="10.7109375" style="4" customWidth="1"/>
    <col min="8" max="16384" width="8.85546875" style="4"/>
  </cols>
  <sheetData>
    <row r="1" spans="1:7" s="24" customFormat="1" ht="12" x14ac:dyDescent="0.2">
      <c r="A1" s="3" t="s">
        <v>28</v>
      </c>
      <c r="B1" s="3"/>
      <c r="C1" s="3"/>
      <c r="D1" s="3"/>
      <c r="E1" s="3"/>
      <c r="F1" s="3"/>
      <c r="G1" s="31">
        <v>44136</v>
      </c>
    </row>
    <row r="2" spans="1:7" s="24" customFormat="1" ht="30" customHeight="1" x14ac:dyDescent="0.2">
      <c r="A2" s="37" t="s">
        <v>29</v>
      </c>
      <c r="B2" s="38"/>
      <c r="C2" s="38"/>
      <c r="D2" s="38"/>
      <c r="E2" s="38"/>
      <c r="F2" s="38"/>
      <c r="G2" s="38"/>
    </row>
    <row r="3" spans="1:7" s="24" customFormat="1" ht="12" x14ac:dyDescent="0.2">
      <c r="A3" s="8"/>
      <c r="B3" s="9"/>
      <c r="C3" s="9" t="s">
        <v>111</v>
      </c>
      <c r="D3" s="9"/>
      <c r="E3" s="9"/>
      <c r="F3" s="9" t="s">
        <v>112</v>
      </c>
      <c r="G3" s="9"/>
    </row>
    <row r="4" spans="1:7" s="24" customFormat="1" ht="30" customHeight="1" x14ac:dyDescent="0.2">
      <c r="A4" s="10"/>
      <c r="B4" s="11">
        <v>2020</v>
      </c>
      <c r="C4" s="11">
        <v>2019</v>
      </c>
      <c r="D4" s="12" t="s">
        <v>113</v>
      </c>
      <c r="E4" s="11">
        <v>2020</v>
      </c>
      <c r="F4" s="11">
        <v>2019</v>
      </c>
      <c r="G4" s="12" t="s">
        <v>114</v>
      </c>
    </row>
    <row r="5" spans="1:7" s="16" customFormat="1" ht="10.5" x14ac:dyDescent="0.15">
      <c r="A5" s="7" t="s">
        <v>30</v>
      </c>
      <c r="B5" s="15">
        <v>69</v>
      </c>
      <c r="C5" s="15">
        <v>65</v>
      </c>
      <c r="D5" s="15">
        <v>85</v>
      </c>
      <c r="E5" s="15">
        <v>888</v>
      </c>
      <c r="F5" s="15">
        <v>1167</v>
      </c>
      <c r="G5" s="15">
        <v>1008</v>
      </c>
    </row>
    <row r="6" spans="1:7" s="16" customFormat="1" ht="10.5" x14ac:dyDescent="0.15">
      <c r="A6" s="5" t="s">
        <v>40</v>
      </c>
      <c r="B6" s="16">
        <v>0</v>
      </c>
      <c r="C6" s="16">
        <v>0</v>
      </c>
      <c r="D6" s="16">
        <v>0</v>
      </c>
      <c r="E6" s="16">
        <v>6</v>
      </c>
      <c r="F6" s="16">
        <v>4</v>
      </c>
      <c r="G6" s="16">
        <v>4</v>
      </c>
    </row>
    <row r="7" spans="1:7" s="16" customFormat="1" ht="10.5" x14ac:dyDescent="0.15">
      <c r="A7" s="5" t="s">
        <v>41</v>
      </c>
      <c r="B7" s="16">
        <v>1</v>
      </c>
      <c r="C7" s="16">
        <v>1</v>
      </c>
      <c r="D7" s="16">
        <v>2</v>
      </c>
      <c r="E7" s="16">
        <v>35</v>
      </c>
      <c r="F7" s="16">
        <v>50</v>
      </c>
      <c r="G7" s="16">
        <v>41</v>
      </c>
    </row>
    <row r="8" spans="1:7" s="16" customFormat="1" ht="10.5" x14ac:dyDescent="0.15">
      <c r="A8" s="5" t="s">
        <v>42</v>
      </c>
      <c r="B8" s="16">
        <v>0</v>
      </c>
      <c r="C8" s="16">
        <v>0</v>
      </c>
      <c r="D8" s="16">
        <v>0</v>
      </c>
      <c r="E8" s="16">
        <v>3</v>
      </c>
      <c r="F8" s="16">
        <v>5</v>
      </c>
      <c r="G8" s="16">
        <v>7</v>
      </c>
    </row>
    <row r="9" spans="1:7" s="16" customFormat="1" ht="10.5" x14ac:dyDescent="0.15">
      <c r="A9" s="5" t="s">
        <v>43</v>
      </c>
      <c r="B9" s="16">
        <v>1</v>
      </c>
      <c r="C9" s="16">
        <v>2</v>
      </c>
      <c r="D9" s="16">
        <v>1</v>
      </c>
      <c r="E9" s="16">
        <v>26</v>
      </c>
      <c r="F9" s="16">
        <v>30</v>
      </c>
      <c r="G9" s="16">
        <v>26</v>
      </c>
    </row>
    <row r="10" spans="1:7" s="16" customFormat="1" ht="10.5" x14ac:dyDescent="0.15">
      <c r="A10" s="5" t="s">
        <v>44</v>
      </c>
      <c r="B10" s="16">
        <v>9</v>
      </c>
      <c r="C10" s="16">
        <v>13</v>
      </c>
      <c r="D10" s="16">
        <v>16</v>
      </c>
      <c r="E10" s="16">
        <v>114</v>
      </c>
      <c r="F10" s="16">
        <v>165</v>
      </c>
      <c r="G10" s="16">
        <v>142</v>
      </c>
    </row>
    <row r="11" spans="1:7" s="16" customFormat="1" ht="10.5" x14ac:dyDescent="0.15">
      <c r="A11" s="5" t="s">
        <v>45</v>
      </c>
      <c r="B11" s="16">
        <v>4</v>
      </c>
      <c r="C11" s="16">
        <v>4</v>
      </c>
      <c r="D11" s="16">
        <v>7</v>
      </c>
      <c r="E11" s="16">
        <v>61</v>
      </c>
      <c r="F11" s="16">
        <v>105</v>
      </c>
      <c r="G11" s="16">
        <v>86</v>
      </c>
    </row>
    <row r="12" spans="1:7" s="16" customFormat="1" ht="10.5" x14ac:dyDescent="0.15">
      <c r="A12" s="5" t="s">
        <v>46</v>
      </c>
      <c r="B12" s="16">
        <v>34</v>
      </c>
      <c r="C12" s="16">
        <v>27</v>
      </c>
      <c r="D12" s="16">
        <v>31</v>
      </c>
      <c r="E12" s="16">
        <v>361</v>
      </c>
      <c r="F12" s="16">
        <v>457</v>
      </c>
      <c r="G12" s="16">
        <v>398</v>
      </c>
    </row>
    <row r="13" spans="1:7" s="16" customFormat="1" ht="10.5" x14ac:dyDescent="0.15">
      <c r="A13" s="5" t="s">
        <v>47</v>
      </c>
      <c r="B13" s="16">
        <v>4</v>
      </c>
      <c r="C13" s="16">
        <v>8</v>
      </c>
      <c r="D13" s="16">
        <v>8</v>
      </c>
      <c r="E13" s="16">
        <v>63</v>
      </c>
      <c r="F13" s="16">
        <v>78</v>
      </c>
      <c r="G13" s="16">
        <v>75</v>
      </c>
    </row>
    <row r="14" spans="1:7" s="16" customFormat="1" ht="10.5" x14ac:dyDescent="0.15">
      <c r="A14" s="5" t="s">
        <v>48</v>
      </c>
      <c r="B14" s="16">
        <v>1</v>
      </c>
      <c r="C14" s="16">
        <v>1</v>
      </c>
      <c r="D14" s="16">
        <v>2</v>
      </c>
      <c r="E14" s="16">
        <v>20</v>
      </c>
      <c r="F14" s="16">
        <v>26</v>
      </c>
      <c r="G14" s="16">
        <v>26</v>
      </c>
    </row>
    <row r="15" spans="1:7" s="16" customFormat="1" ht="10.5" x14ac:dyDescent="0.15">
      <c r="A15" s="5" t="s">
        <v>49</v>
      </c>
      <c r="B15" s="16">
        <v>3</v>
      </c>
      <c r="C15" s="16">
        <v>4</v>
      </c>
      <c r="D15" s="16">
        <v>5</v>
      </c>
      <c r="E15" s="16">
        <v>34</v>
      </c>
      <c r="F15" s="16">
        <v>47</v>
      </c>
      <c r="G15" s="16">
        <v>41</v>
      </c>
    </row>
    <row r="16" spans="1:7" s="16" customFormat="1" ht="10.5" x14ac:dyDescent="0.15">
      <c r="A16" s="5" t="s">
        <v>50</v>
      </c>
      <c r="B16" s="16">
        <v>1</v>
      </c>
      <c r="C16" s="16">
        <v>0</v>
      </c>
      <c r="D16" s="16">
        <v>1</v>
      </c>
      <c r="E16" s="16">
        <v>8</v>
      </c>
      <c r="F16" s="16">
        <v>12</v>
      </c>
      <c r="G16" s="16">
        <v>13</v>
      </c>
    </row>
    <row r="17" spans="1:7" s="16" customFormat="1" ht="10.5" x14ac:dyDescent="0.15">
      <c r="A17" s="5" t="s">
        <v>51</v>
      </c>
      <c r="B17" s="16">
        <v>4</v>
      </c>
      <c r="C17" s="16">
        <v>1</v>
      </c>
      <c r="D17" s="16">
        <v>5</v>
      </c>
      <c r="E17" s="16">
        <v>54</v>
      </c>
      <c r="F17" s="16">
        <v>52</v>
      </c>
      <c r="G17" s="16">
        <v>62</v>
      </c>
    </row>
    <row r="18" spans="1:7" s="16" customFormat="1" ht="10.5" x14ac:dyDescent="0.15">
      <c r="A18" s="5" t="s">
        <v>52</v>
      </c>
      <c r="B18" s="16">
        <v>3</v>
      </c>
      <c r="C18" s="16">
        <v>2</v>
      </c>
      <c r="D18" s="16">
        <v>2</v>
      </c>
      <c r="E18" s="16">
        <v>72</v>
      </c>
      <c r="F18" s="16">
        <v>98</v>
      </c>
      <c r="G18" s="16">
        <v>44</v>
      </c>
    </row>
    <row r="19" spans="1:7" s="16" customFormat="1" ht="10.5" x14ac:dyDescent="0.15">
      <c r="A19" s="5" t="s">
        <v>53</v>
      </c>
      <c r="B19" s="16">
        <v>4</v>
      </c>
      <c r="C19" s="16">
        <v>2</v>
      </c>
      <c r="D19" s="16">
        <v>5</v>
      </c>
      <c r="E19" s="16">
        <v>30</v>
      </c>
      <c r="F19" s="16">
        <v>38</v>
      </c>
      <c r="G19" s="16">
        <v>43</v>
      </c>
    </row>
    <row r="20" spans="1:7" s="16" customFormat="1" ht="10.5" x14ac:dyDescent="0.15">
      <c r="A20" s="7" t="s">
        <v>31</v>
      </c>
      <c r="B20" s="15">
        <v>19</v>
      </c>
      <c r="C20" s="15">
        <v>13</v>
      </c>
      <c r="D20" s="15">
        <v>24</v>
      </c>
      <c r="E20" s="15">
        <v>214</v>
      </c>
      <c r="F20" s="15">
        <v>233</v>
      </c>
      <c r="G20" s="15">
        <v>267</v>
      </c>
    </row>
    <row r="21" spans="1:7" s="16" customFormat="1" ht="10.5" x14ac:dyDescent="0.15">
      <c r="A21" s="5" t="s">
        <v>54</v>
      </c>
      <c r="B21" s="16">
        <v>1</v>
      </c>
      <c r="C21" s="16">
        <v>0</v>
      </c>
      <c r="D21" s="16">
        <v>0</v>
      </c>
      <c r="E21" s="16">
        <v>1</v>
      </c>
      <c r="F21" s="16">
        <v>2</v>
      </c>
      <c r="G21" s="16">
        <v>3</v>
      </c>
    </row>
    <row r="22" spans="1:7" s="16" customFormat="1" ht="10.5" x14ac:dyDescent="0.15">
      <c r="A22" s="5" t="s">
        <v>55</v>
      </c>
      <c r="B22" s="16">
        <v>0</v>
      </c>
      <c r="C22" s="16">
        <v>0</v>
      </c>
      <c r="D22" s="16">
        <v>0</v>
      </c>
      <c r="E22" s="16">
        <v>1</v>
      </c>
      <c r="F22" s="16">
        <v>0</v>
      </c>
      <c r="G22" s="16">
        <v>2</v>
      </c>
    </row>
    <row r="23" spans="1:7" s="16" customFormat="1" ht="10.5" x14ac:dyDescent="0.15">
      <c r="A23" s="5" t="s">
        <v>56</v>
      </c>
      <c r="B23" s="16">
        <v>1</v>
      </c>
      <c r="C23" s="16">
        <v>4</v>
      </c>
      <c r="D23" s="16">
        <v>5</v>
      </c>
      <c r="E23" s="16">
        <v>32</v>
      </c>
      <c r="F23" s="16">
        <v>57</v>
      </c>
      <c r="G23" s="16">
        <v>81</v>
      </c>
    </row>
    <row r="24" spans="1:7" s="16" customFormat="1" ht="10.5" x14ac:dyDescent="0.15">
      <c r="A24" s="5" t="s">
        <v>57</v>
      </c>
      <c r="B24" s="16">
        <v>0</v>
      </c>
      <c r="C24" s="16">
        <v>0</v>
      </c>
      <c r="D24" s="16">
        <v>0</v>
      </c>
      <c r="E24" s="16">
        <v>0</v>
      </c>
      <c r="F24" s="16">
        <v>0</v>
      </c>
      <c r="G24" s="16">
        <v>8</v>
      </c>
    </row>
    <row r="25" spans="1:7" s="16" customFormat="1" ht="10.5" x14ac:dyDescent="0.15">
      <c r="A25" s="5" t="s">
        <v>58</v>
      </c>
      <c r="B25" s="16">
        <v>0</v>
      </c>
      <c r="C25" s="16">
        <v>0</v>
      </c>
      <c r="D25" s="16">
        <v>1</v>
      </c>
      <c r="E25" s="16">
        <v>3</v>
      </c>
      <c r="F25" s="16">
        <v>15</v>
      </c>
      <c r="G25" s="16">
        <v>10</v>
      </c>
    </row>
    <row r="26" spans="1:7" s="16" customFormat="1" ht="10.5" x14ac:dyDescent="0.15">
      <c r="A26" s="5" t="s">
        <v>59</v>
      </c>
      <c r="B26" s="16">
        <v>16</v>
      </c>
      <c r="C26" s="16">
        <v>8</v>
      </c>
      <c r="D26" s="16">
        <v>12</v>
      </c>
      <c r="E26" s="16">
        <v>138</v>
      </c>
      <c r="F26" s="16">
        <v>130</v>
      </c>
      <c r="G26" s="16">
        <v>125</v>
      </c>
    </row>
    <row r="27" spans="1:7" s="16" customFormat="1" ht="10.5" x14ac:dyDescent="0.15">
      <c r="A27" s="5" t="s">
        <v>60</v>
      </c>
      <c r="B27" s="16">
        <v>1</v>
      </c>
      <c r="C27" s="16">
        <v>1</v>
      </c>
      <c r="D27" s="16">
        <v>3</v>
      </c>
      <c r="E27" s="16">
        <v>19</v>
      </c>
      <c r="F27" s="16">
        <v>14</v>
      </c>
      <c r="G27" s="16">
        <v>13</v>
      </c>
    </row>
    <row r="28" spans="1:7" s="16" customFormat="1" ht="10.5" x14ac:dyDescent="0.15">
      <c r="A28" s="5" t="s">
        <v>61</v>
      </c>
      <c r="B28" s="16">
        <v>0</v>
      </c>
      <c r="C28" s="16">
        <v>0</v>
      </c>
      <c r="D28" s="16">
        <v>2</v>
      </c>
      <c r="E28" s="16">
        <v>20</v>
      </c>
      <c r="F28" s="16">
        <v>15</v>
      </c>
      <c r="G28" s="16">
        <v>24</v>
      </c>
    </row>
    <row r="29" spans="1:7" s="16" customFormat="1" ht="10.5" x14ac:dyDescent="0.15">
      <c r="A29" s="7" t="s">
        <v>32</v>
      </c>
      <c r="B29" s="35"/>
      <c r="C29" s="35"/>
      <c r="D29" s="35"/>
      <c r="E29" s="35">
        <v>75.930000000000007</v>
      </c>
      <c r="F29" s="35">
        <v>81.33</v>
      </c>
      <c r="G29" s="35">
        <v>77.72</v>
      </c>
    </row>
    <row r="30" spans="1:7" s="16" customFormat="1" ht="10.5" x14ac:dyDescent="0.15">
      <c r="A30" s="7" t="s">
        <v>33</v>
      </c>
      <c r="B30" s="35"/>
      <c r="C30" s="35"/>
      <c r="D30" s="35"/>
      <c r="E30" s="35">
        <v>11.69</v>
      </c>
      <c r="F30" s="35">
        <v>14.35</v>
      </c>
      <c r="G30" s="35">
        <v>12.96</v>
      </c>
    </row>
    <row r="31" spans="1:7" s="16" customFormat="1" ht="10.5" x14ac:dyDescent="0.15">
      <c r="A31" s="7" t="s">
        <v>34</v>
      </c>
      <c r="B31" s="15">
        <v>3</v>
      </c>
      <c r="C31" s="15">
        <v>7</v>
      </c>
      <c r="D31" s="15">
        <v>9</v>
      </c>
      <c r="E31" s="15">
        <v>76</v>
      </c>
      <c r="F31" s="15">
        <v>161</v>
      </c>
      <c r="G31" s="15">
        <v>116</v>
      </c>
    </row>
    <row r="32" spans="1:7" s="16" customFormat="1" ht="10.5" x14ac:dyDescent="0.15">
      <c r="A32" s="5" t="s">
        <v>62</v>
      </c>
      <c r="B32" s="16">
        <v>1</v>
      </c>
      <c r="C32" s="16">
        <v>0</v>
      </c>
      <c r="D32" s="16">
        <v>0</v>
      </c>
      <c r="E32" s="16">
        <v>7</v>
      </c>
      <c r="F32" s="16">
        <v>17</v>
      </c>
      <c r="G32" s="16">
        <v>13</v>
      </c>
    </row>
    <row r="33" spans="1:7" s="16" customFormat="1" ht="10.5" x14ac:dyDescent="0.15">
      <c r="A33" s="5" t="s">
        <v>44</v>
      </c>
      <c r="B33" s="16">
        <v>0</v>
      </c>
      <c r="C33" s="16">
        <v>1</v>
      </c>
      <c r="D33" s="16">
        <v>1</v>
      </c>
      <c r="E33" s="16">
        <v>3</v>
      </c>
      <c r="F33" s="16">
        <v>7</v>
      </c>
      <c r="G33" s="16">
        <v>5</v>
      </c>
    </row>
    <row r="34" spans="1:7" s="16" customFormat="1" ht="10.5" x14ac:dyDescent="0.15">
      <c r="A34" s="5" t="s">
        <v>63</v>
      </c>
      <c r="B34" s="16">
        <v>2</v>
      </c>
      <c r="C34" s="16">
        <v>1</v>
      </c>
      <c r="D34" s="16">
        <v>3</v>
      </c>
      <c r="E34" s="16">
        <v>12</v>
      </c>
      <c r="F34" s="16">
        <v>42</v>
      </c>
      <c r="G34" s="16">
        <v>30</v>
      </c>
    </row>
    <row r="35" spans="1:7" s="16" customFormat="1" ht="10.5" x14ac:dyDescent="0.15">
      <c r="A35" s="5" t="s">
        <v>64</v>
      </c>
      <c r="B35" s="16">
        <v>0</v>
      </c>
      <c r="C35" s="16">
        <v>5</v>
      </c>
      <c r="D35" s="16">
        <v>4</v>
      </c>
      <c r="E35" s="16">
        <v>51</v>
      </c>
      <c r="F35" s="16">
        <v>89</v>
      </c>
      <c r="G35" s="16">
        <v>62</v>
      </c>
    </row>
    <row r="36" spans="1:7" s="16" customFormat="1" ht="10.5" x14ac:dyDescent="0.15">
      <c r="A36" s="5" t="s">
        <v>65</v>
      </c>
      <c r="B36" s="16">
        <v>0</v>
      </c>
      <c r="C36" s="16">
        <v>0</v>
      </c>
      <c r="D36" s="16">
        <v>1</v>
      </c>
      <c r="E36" s="16">
        <v>3</v>
      </c>
      <c r="F36" s="16">
        <v>6</v>
      </c>
      <c r="G36" s="16">
        <v>5</v>
      </c>
    </row>
    <row r="37" spans="1:7" s="16" customFormat="1" ht="10.5" x14ac:dyDescent="0.15">
      <c r="A37" s="7" t="s">
        <v>35</v>
      </c>
      <c r="B37" s="15">
        <v>0</v>
      </c>
      <c r="C37" s="15">
        <v>0</v>
      </c>
      <c r="D37" s="15">
        <v>1</v>
      </c>
      <c r="E37" s="15">
        <v>3</v>
      </c>
      <c r="F37" s="15">
        <v>8</v>
      </c>
      <c r="G37" s="15">
        <v>5</v>
      </c>
    </row>
    <row r="38" spans="1:7" s="16" customFormat="1" ht="10.5" x14ac:dyDescent="0.15">
      <c r="A38" s="7" t="s">
        <v>36</v>
      </c>
      <c r="B38" s="15">
        <v>5</v>
      </c>
      <c r="C38" s="15">
        <v>1</v>
      </c>
      <c r="D38" s="15">
        <v>6</v>
      </c>
      <c r="E38" s="15">
        <v>38</v>
      </c>
      <c r="F38" s="15">
        <v>44</v>
      </c>
      <c r="G38" s="15">
        <v>50</v>
      </c>
    </row>
    <row r="39" spans="1:7" s="16" customFormat="1" ht="10.5" x14ac:dyDescent="0.15">
      <c r="A39" s="7" t="s">
        <v>37</v>
      </c>
      <c r="B39" s="15">
        <v>0</v>
      </c>
      <c r="C39" s="15">
        <v>1</v>
      </c>
      <c r="D39" s="15">
        <v>3</v>
      </c>
      <c r="E39" s="15">
        <v>23</v>
      </c>
      <c r="F39" s="15">
        <v>61</v>
      </c>
      <c r="G39" s="15">
        <v>43</v>
      </c>
    </row>
    <row r="40" spans="1:7" s="16" customFormat="1" ht="10.5" x14ac:dyDescent="0.15">
      <c r="A40" s="7" t="s">
        <v>38</v>
      </c>
      <c r="B40" s="15">
        <v>3</v>
      </c>
      <c r="C40" s="15">
        <v>3</v>
      </c>
      <c r="D40" s="15">
        <v>7</v>
      </c>
      <c r="E40" s="15">
        <v>57</v>
      </c>
      <c r="F40" s="15">
        <v>69</v>
      </c>
      <c r="G40" s="15">
        <v>60</v>
      </c>
    </row>
    <row r="41" spans="1:7" s="16" customFormat="1" ht="10.5" x14ac:dyDescent="0.15">
      <c r="A41" s="5" t="s">
        <v>66</v>
      </c>
      <c r="B41" s="16">
        <v>1</v>
      </c>
      <c r="C41" s="16">
        <v>2</v>
      </c>
      <c r="D41" s="16">
        <v>2</v>
      </c>
      <c r="E41" s="16">
        <v>18</v>
      </c>
      <c r="F41" s="16">
        <v>28</v>
      </c>
      <c r="G41" s="16">
        <v>19</v>
      </c>
    </row>
    <row r="42" spans="1:7" s="16" customFormat="1" ht="10.5" x14ac:dyDescent="0.15">
      <c r="A42" s="5" t="s">
        <v>67</v>
      </c>
      <c r="B42" s="16">
        <v>2</v>
      </c>
      <c r="C42" s="16">
        <v>1</v>
      </c>
      <c r="D42" s="16">
        <v>4</v>
      </c>
      <c r="E42" s="16">
        <v>37</v>
      </c>
      <c r="F42" s="16">
        <v>36</v>
      </c>
      <c r="G42" s="16">
        <v>39</v>
      </c>
    </row>
    <row r="43" spans="1:7" s="16" customFormat="1" ht="10.5" x14ac:dyDescent="0.15">
      <c r="A43" s="5" t="s">
        <v>65</v>
      </c>
      <c r="B43" s="16">
        <v>0</v>
      </c>
      <c r="C43" s="16">
        <v>0</v>
      </c>
      <c r="D43" s="16">
        <v>1</v>
      </c>
      <c r="E43" s="16">
        <v>2</v>
      </c>
      <c r="F43" s="16">
        <v>5</v>
      </c>
      <c r="G43" s="16">
        <v>2</v>
      </c>
    </row>
    <row r="44" spans="1:7" s="16" customFormat="1" ht="10.5" x14ac:dyDescent="0.15">
      <c r="A44" s="7" t="s">
        <v>39</v>
      </c>
      <c r="B44" s="15">
        <v>3</v>
      </c>
      <c r="C44" s="15">
        <v>6</v>
      </c>
      <c r="D44" s="15">
        <v>6</v>
      </c>
      <c r="E44" s="15">
        <v>36</v>
      </c>
      <c r="F44" s="15">
        <v>58</v>
      </c>
      <c r="G44" s="15">
        <v>60</v>
      </c>
    </row>
    <row r="45" spans="1:7" s="16" customFormat="1" ht="10.5" x14ac:dyDescent="0.15">
      <c r="A45" s="5" t="s">
        <v>44</v>
      </c>
      <c r="B45" s="16">
        <v>0</v>
      </c>
      <c r="C45" s="16">
        <v>6</v>
      </c>
      <c r="D45" s="16">
        <v>4</v>
      </c>
      <c r="E45" s="16">
        <v>12</v>
      </c>
      <c r="F45" s="16">
        <v>29</v>
      </c>
      <c r="G45" s="16">
        <v>26</v>
      </c>
    </row>
    <row r="46" spans="1:7" s="16" customFormat="1" ht="10.5" x14ac:dyDescent="0.15">
      <c r="A46" s="5" t="s">
        <v>51</v>
      </c>
      <c r="B46" s="16">
        <v>2</v>
      </c>
      <c r="C46" s="16">
        <v>0</v>
      </c>
      <c r="D46" s="16">
        <v>1</v>
      </c>
      <c r="E46" s="16">
        <v>17</v>
      </c>
      <c r="F46" s="16">
        <v>15</v>
      </c>
      <c r="G46" s="16">
        <v>20</v>
      </c>
    </row>
    <row r="47" spans="1:7" s="16" customFormat="1" ht="10.5" x14ac:dyDescent="0.15">
      <c r="A47" s="5" t="s">
        <v>68</v>
      </c>
      <c r="B47" s="16">
        <v>1</v>
      </c>
      <c r="C47" s="16">
        <v>0</v>
      </c>
      <c r="D47" s="16">
        <v>1</v>
      </c>
      <c r="E47" s="16">
        <v>7</v>
      </c>
      <c r="F47" s="16">
        <v>14</v>
      </c>
      <c r="G47" s="16">
        <v>15</v>
      </c>
    </row>
    <row r="48" spans="1:7" s="16" customFormat="1" ht="10.5" x14ac:dyDescent="0.15">
      <c r="A48" s="17"/>
    </row>
    <row r="49" spans="1:7" s="16" customFormat="1" ht="10.5" x14ac:dyDescent="0.15">
      <c r="A49" s="29" t="s">
        <v>115</v>
      </c>
      <c r="B49" s="29"/>
      <c r="C49" s="29"/>
      <c r="D49" s="29"/>
      <c r="E49" s="29"/>
      <c r="F49" s="29"/>
      <c r="G49" s="29"/>
    </row>
    <row r="50" spans="1:7" s="16" customFormat="1" ht="10.5" x14ac:dyDescent="0.15">
      <c r="A50" s="39" t="s">
        <v>69</v>
      </c>
      <c r="B50" s="39"/>
      <c r="C50" s="39"/>
      <c r="D50" s="39"/>
      <c r="E50" s="39"/>
      <c r="F50" s="39"/>
      <c r="G50" s="39"/>
    </row>
    <row r="51" spans="1:7" s="16" customFormat="1" ht="10.5" x14ac:dyDescent="0.15">
      <c r="A51" s="39" t="s">
        <v>70</v>
      </c>
      <c r="B51" s="39"/>
      <c r="C51" s="39"/>
      <c r="D51" s="39"/>
      <c r="E51" s="39"/>
      <c r="F51" s="39"/>
      <c r="G51" s="39"/>
    </row>
    <row r="52" spans="1:7" s="16" customFormat="1" ht="10.5" x14ac:dyDescent="0.15">
      <c r="A52" s="39" t="s">
        <v>71</v>
      </c>
      <c r="B52" s="39"/>
      <c r="C52" s="39"/>
      <c r="D52" s="39"/>
      <c r="E52" s="39"/>
      <c r="F52" s="39"/>
      <c r="G52" s="39"/>
    </row>
    <row r="53" spans="1:7" s="16" customFormat="1" ht="48" customHeight="1" x14ac:dyDescent="0.15">
      <c r="A53" s="36" t="s">
        <v>72</v>
      </c>
      <c r="B53" s="36"/>
      <c r="C53" s="36"/>
      <c r="D53" s="36"/>
      <c r="E53" s="36"/>
      <c r="F53" s="36"/>
      <c r="G53" s="36"/>
    </row>
    <row r="54" spans="1:7" s="16" customFormat="1" ht="24" customHeight="1" x14ac:dyDescent="0.15">
      <c r="A54" s="36" t="s">
        <v>73</v>
      </c>
      <c r="B54" s="36"/>
      <c r="C54" s="36"/>
      <c r="D54" s="36"/>
      <c r="E54" s="36"/>
      <c r="F54" s="36"/>
      <c r="G54" s="36"/>
    </row>
    <row r="55" spans="1:7" s="24" customFormat="1" ht="12" x14ac:dyDescent="0.2">
      <c r="A55" s="13" t="s">
        <v>1</v>
      </c>
      <c r="B55" s="13"/>
      <c r="C55" s="13"/>
      <c r="D55" s="13"/>
      <c r="E55" s="13"/>
      <c r="F55" s="13"/>
      <c r="G55" s="13" t="s">
        <v>0</v>
      </c>
    </row>
    <row r="56" spans="1:7" x14ac:dyDescent="0.25">
      <c r="A56" s="6"/>
    </row>
    <row r="57" spans="1:7" x14ac:dyDescent="0.25">
      <c r="A57" s="6"/>
    </row>
    <row r="58" spans="1:7" x14ac:dyDescent="0.25">
      <c r="A58" s="6"/>
    </row>
    <row r="59" spans="1:7" x14ac:dyDescent="0.25">
      <c r="A59" s="6"/>
    </row>
    <row r="60" spans="1:7" x14ac:dyDescent="0.25">
      <c r="A60" s="6"/>
    </row>
    <row r="61" spans="1:7" x14ac:dyDescent="0.25">
      <c r="A61" s="6"/>
    </row>
    <row r="62" spans="1:7" x14ac:dyDescent="0.25">
      <c r="A62" s="6"/>
    </row>
    <row r="63" spans="1:7" x14ac:dyDescent="0.25">
      <c r="A63" s="6"/>
    </row>
    <row r="64" spans="1:7" x14ac:dyDescent="0.25">
      <c r="A64" s="6"/>
    </row>
  </sheetData>
  <mergeCells count="6">
    <mergeCell ref="A54:G54"/>
    <mergeCell ref="A2:G2"/>
    <mergeCell ref="A50:G50"/>
    <mergeCell ref="A51:G51"/>
    <mergeCell ref="A52:G52"/>
    <mergeCell ref="A53:G53"/>
  </mergeCells>
  <printOptions horizontalCentered="1"/>
  <pageMargins left="0.25" right="0.25"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activeCell="I17" sqref="I17"/>
    </sheetView>
  </sheetViews>
  <sheetFormatPr defaultColWidth="8.85546875" defaultRowHeight="14.25" x14ac:dyDescent="0.25"/>
  <cols>
    <col min="1" max="1" width="28.28515625" style="4" customWidth="1"/>
    <col min="2" max="9" width="9.7109375" style="4" customWidth="1"/>
    <col min="10" max="16384" width="8.85546875" style="4"/>
  </cols>
  <sheetData>
    <row r="1" spans="1:9" s="24" customFormat="1" ht="12" x14ac:dyDescent="0.2">
      <c r="A1" s="3" t="s">
        <v>28</v>
      </c>
      <c r="B1" s="3"/>
      <c r="C1" s="3"/>
      <c r="D1" s="3"/>
      <c r="E1" s="3"/>
      <c r="F1" s="3"/>
      <c r="G1" s="3"/>
      <c r="H1" s="3"/>
      <c r="I1" s="31">
        <v>44136</v>
      </c>
    </row>
    <row r="2" spans="1:9" s="24" customFormat="1" ht="27" customHeight="1" x14ac:dyDescent="0.2">
      <c r="A2" s="37" t="s">
        <v>99</v>
      </c>
      <c r="B2" s="38"/>
      <c r="C2" s="38"/>
      <c r="D2" s="38"/>
      <c r="E2" s="38"/>
      <c r="F2" s="38"/>
      <c r="G2" s="38"/>
      <c r="H2" s="38"/>
      <c r="I2" s="38"/>
    </row>
    <row r="3" spans="1:9" s="24" customFormat="1" ht="12" x14ac:dyDescent="0.2">
      <c r="A3" s="8"/>
      <c r="B3" s="32" t="s">
        <v>117</v>
      </c>
      <c r="C3" s="32"/>
      <c r="D3" s="32"/>
      <c r="E3" s="32"/>
      <c r="F3" s="32" t="s">
        <v>118</v>
      </c>
      <c r="G3" s="32"/>
      <c r="H3" s="32" t="s">
        <v>119</v>
      </c>
      <c r="I3" s="32"/>
    </row>
    <row r="4" spans="1:9" s="24" customFormat="1" ht="27" customHeight="1" x14ac:dyDescent="0.2">
      <c r="A4" s="10"/>
      <c r="B4" s="33" t="s">
        <v>120</v>
      </c>
      <c r="C4" s="33" t="s">
        <v>121</v>
      </c>
      <c r="D4" s="33" t="s">
        <v>122</v>
      </c>
      <c r="E4" s="33" t="s">
        <v>123</v>
      </c>
      <c r="F4" s="34">
        <v>2020</v>
      </c>
      <c r="G4" s="33">
        <v>2019</v>
      </c>
      <c r="H4" s="33">
        <v>2020</v>
      </c>
      <c r="I4" s="34">
        <v>2019</v>
      </c>
    </row>
    <row r="5" spans="1:9" s="18" customFormat="1" ht="28.15" customHeight="1" x14ac:dyDescent="0.15">
      <c r="A5" s="18" t="s">
        <v>75</v>
      </c>
      <c r="B5" s="18">
        <v>0</v>
      </c>
      <c r="C5" s="18">
        <v>0</v>
      </c>
      <c r="D5" s="18">
        <v>0</v>
      </c>
      <c r="E5" s="18">
        <v>0</v>
      </c>
      <c r="F5" s="18">
        <v>0</v>
      </c>
      <c r="G5" s="18">
        <v>0</v>
      </c>
      <c r="H5" s="18">
        <v>0</v>
      </c>
      <c r="I5" s="18">
        <v>0</v>
      </c>
    </row>
    <row r="6" spans="1:9" s="16" customFormat="1" ht="10.5" x14ac:dyDescent="0.15">
      <c r="A6" s="20" t="s">
        <v>76</v>
      </c>
      <c r="B6" s="19">
        <v>0</v>
      </c>
      <c r="C6" s="19">
        <v>0</v>
      </c>
      <c r="D6" s="19">
        <v>0</v>
      </c>
      <c r="E6" s="19">
        <v>0</v>
      </c>
      <c r="F6" s="19">
        <v>0</v>
      </c>
      <c r="G6" s="19">
        <v>0</v>
      </c>
      <c r="H6" s="19">
        <v>0</v>
      </c>
      <c r="I6" s="19">
        <v>0</v>
      </c>
    </row>
    <row r="7" spans="1:9" s="16" customFormat="1" ht="10.5" x14ac:dyDescent="0.15">
      <c r="A7" s="21" t="s">
        <v>74</v>
      </c>
      <c r="B7" s="19">
        <v>0</v>
      </c>
      <c r="C7" s="19">
        <v>0</v>
      </c>
      <c r="D7" s="19">
        <v>0</v>
      </c>
      <c r="E7" s="19">
        <v>0</v>
      </c>
      <c r="F7" s="19">
        <v>0</v>
      </c>
      <c r="G7" s="19">
        <v>0</v>
      </c>
      <c r="H7" s="19">
        <v>0</v>
      </c>
      <c r="I7" s="19">
        <v>0</v>
      </c>
    </row>
    <row r="8" spans="1:9" s="18" customFormat="1" ht="28.15" customHeight="1" x14ac:dyDescent="0.15">
      <c r="A8" s="18" t="s">
        <v>77</v>
      </c>
      <c r="B8" s="18">
        <v>0</v>
      </c>
      <c r="C8" s="18">
        <v>2</v>
      </c>
      <c r="D8" s="18">
        <v>2</v>
      </c>
      <c r="E8" s="18">
        <v>0</v>
      </c>
      <c r="F8" s="18">
        <v>4</v>
      </c>
      <c r="G8" s="18">
        <v>1</v>
      </c>
      <c r="H8" s="18">
        <v>1</v>
      </c>
      <c r="I8" s="18">
        <v>0</v>
      </c>
    </row>
    <row r="9" spans="1:9" s="23" customFormat="1" ht="10.5" x14ac:dyDescent="0.15">
      <c r="A9" s="20" t="s">
        <v>76</v>
      </c>
      <c r="B9" s="19">
        <v>0</v>
      </c>
      <c r="C9" s="19">
        <v>0</v>
      </c>
      <c r="D9" s="19">
        <v>0</v>
      </c>
      <c r="E9" s="19">
        <v>0</v>
      </c>
      <c r="F9" s="19">
        <v>0</v>
      </c>
      <c r="G9" s="19">
        <v>0</v>
      </c>
      <c r="H9" s="19">
        <v>0</v>
      </c>
      <c r="I9" s="19">
        <v>0</v>
      </c>
    </row>
    <row r="10" spans="1:9" s="16" customFormat="1" ht="10.5" x14ac:dyDescent="0.15">
      <c r="A10" s="21" t="s">
        <v>74</v>
      </c>
      <c r="B10" s="19">
        <v>0</v>
      </c>
      <c r="C10" s="19">
        <v>0</v>
      </c>
      <c r="D10" s="19">
        <v>1</v>
      </c>
      <c r="E10" s="19">
        <v>0</v>
      </c>
      <c r="F10" s="19">
        <v>1</v>
      </c>
      <c r="G10" s="19">
        <v>2</v>
      </c>
      <c r="H10" s="19">
        <v>1</v>
      </c>
      <c r="I10" s="19">
        <v>0</v>
      </c>
    </row>
    <row r="11" spans="1:9" s="18" customFormat="1" ht="28.15" customHeight="1" x14ac:dyDescent="0.15">
      <c r="A11" s="18" t="s">
        <v>78</v>
      </c>
      <c r="B11" s="18">
        <v>0</v>
      </c>
      <c r="C11" s="18">
        <v>0</v>
      </c>
      <c r="D11" s="18">
        <v>1</v>
      </c>
      <c r="E11" s="18">
        <v>0</v>
      </c>
      <c r="F11" s="18">
        <v>1</v>
      </c>
      <c r="G11" s="18">
        <v>2</v>
      </c>
      <c r="H11" s="18">
        <v>1</v>
      </c>
      <c r="I11" s="18">
        <v>1</v>
      </c>
    </row>
    <row r="12" spans="1:9" s="16" customFormat="1" ht="10.5" x14ac:dyDescent="0.15">
      <c r="A12" s="20" t="s">
        <v>76</v>
      </c>
      <c r="B12" s="19">
        <v>0</v>
      </c>
      <c r="C12" s="19">
        <v>0</v>
      </c>
      <c r="D12" s="19">
        <v>0</v>
      </c>
      <c r="E12" s="19">
        <v>0</v>
      </c>
      <c r="F12" s="19">
        <v>0</v>
      </c>
      <c r="G12" s="19">
        <v>0</v>
      </c>
      <c r="H12" s="19">
        <v>0</v>
      </c>
      <c r="I12" s="19">
        <v>0</v>
      </c>
    </row>
    <row r="13" spans="1:9" s="16" customFormat="1" ht="10.5" x14ac:dyDescent="0.15">
      <c r="A13" s="21" t="s">
        <v>74</v>
      </c>
      <c r="B13" s="19">
        <v>0</v>
      </c>
      <c r="C13" s="19">
        <v>0</v>
      </c>
      <c r="D13" s="19">
        <v>0</v>
      </c>
      <c r="E13" s="19">
        <v>0</v>
      </c>
      <c r="F13" s="19">
        <v>0</v>
      </c>
      <c r="G13" s="19">
        <v>0</v>
      </c>
      <c r="H13" s="19">
        <v>1</v>
      </c>
      <c r="I13" s="19">
        <v>1</v>
      </c>
    </row>
    <row r="14" spans="1:9" s="18" customFormat="1" ht="28.15" customHeight="1" x14ac:dyDescent="0.15">
      <c r="A14" s="18" t="s">
        <v>79</v>
      </c>
      <c r="B14" s="18">
        <v>14</v>
      </c>
      <c r="C14" s="18">
        <v>1</v>
      </c>
      <c r="D14" s="18">
        <v>2</v>
      </c>
      <c r="E14" s="18">
        <v>1</v>
      </c>
      <c r="F14" s="18">
        <v>18</v>
      </c>
      <c r="G14" s="18">
        <v>23</v>
      </c>
      <c r="H14" s="18">
        <v>7</v>
      </c>
      <c r="I14" s="18">
        <v>6</v>
      </c>
    </row>
    <row r="15" spans="1:9" s="16" customFormat="1" ht="10.5" x14ac:dyDescent="0.15">
      <c r="A15" s="20" t="s">
        <v>76</v>
      </c>
      <c r="B15" s="19">
        <v>2</v>
      </c>
      <c r="C15" s="19">
        <v>1</v>
      </c>
      <c r="D15" s="19">
        <v>0</v>
      </c>
      <c r="E15" s="19">
        <v>0</v>
      </c>
      <c r="F15" s="19">
        <v>3</v>
      </c>
      <c r="G15" s="19">
        <v>2</v>
      </c>
      <c r="H15" s="19">
        <v>7</v>
      </c>
      <c r="I15" s="19">
        <v>4</v>
      </c>
    </row>
    <row r="16" spans="1:9" s="16" customFormat="1" ht="10.5" x14ac:dyDescent="0.15">
      <c r="A16" s="21" t="s">
        <v>74</v>
      </c>
      <c r="B16" s="19">
        <v>2</v>
      </c>
      <c r="C16" s="19">
        <v>0</v>
      </c>
      <c r="D16" s="19">
        <v>0</v>
      </c>
      <c r="E16" s="19">
        <v>0</v>
      </c>
      <c r="F16" s="19">
        <v>2</v>
      </c>
      <c r="G16" s="19">
        <v>1</v>
      </c>
      <c r="H16" s="19">
        <v>0</v>
      </c>
      <c r="I16" s="19">
        <v>2</v>
      </c>
    </row>
    <row r="17" spans="1:9" s="18" customFormat="1" ht="28.15" customHeight="1" x14ac:dyDescent="0.15">
      <c r="A17" s="18" t="s">
        <v>80</v>
      </c>
      <c r="B17" s="18">
        <v>10</v>
      </c>
      <c r="C17" s="18">
        <v>5</v>
      </c>
      <c r="D17" s="18">
        <v>2</v>
      </c>
      <c r="E17" s="18">
        <v>0</v>
      </c>
      <c r="F17" s="18">
        <v>17</v>
      </c>
      <c r="G17" s="18">
        <v>48</v>
      </c>
      <c r="H17" s="18">
        <v>21</v>
      </c>
      <c r="I17" s="18">
        <v>18</v>
      </c>
    </row>
    <row r="18" spans="1:9" s="16" customFormat="1" ht="10.5" x14ac:dyDescent="0.15">
      <c r="A18" s="20" t="s">
        <v>76</v>
      </c>
      <c r="B18" s="19">
        <v>2</v>
      </c>
      <c r="C18" s="19">
        <v>0</v>
      </c>
      <c r="D18" s="19">
        <v>0</v>
      </c>
      <c r="E18" s="19">
        <v>0</v>
      </c>
      <c r="F18" s="19">
        <v>2</v>
      </c>
      <c r="G18" s="19">
        <v>11</v>
      </c>
      <c r="H18" s="19">
        <v>14</v>
      </c>
      <c r="I18" s="19">
        <v>15</v>
      </c>
    </row>
    <row r="19" spans="1:9" s="16" customFormat="1" ht="10.5" x14ac:dyDescent="0.15">
      <c r="A19" s="21" t="s">
        <v>74</v>
      </c>
      <c r="B19" s="19">
        <v>1</v>
      </c>
      <c r="C19" s="19">
        <v>0</v>
      </c>
      <c r="D19" s="19">
        <v>0</v>
      </c>
      <c r="E19" s="19">
        <v>0</v>
      </c>
      <c r="F19" s="19">
        <v>1</v>
      </c>
      <c r="G19" s="19">
        <v>7</v>
      </c>
      <c r="H19" s="19">
        <v>7</v>
      </c>
      <c r="I19" s="19">
        <v>3</v>
      </c>
    </row>
    <row r="20" spans="1:9" s="18" customFormat="1" ht="28.15" customHeight="1" x14ac:dyDescent="0.15">
      <c r="A20" s="18" t="s">
        <v>81</v>
      </c>
      <c r="B20" s="18">
        <v>4</v>
      </c>
      <c r="C20" s="18">
        <v>9</v>
      </c>
      <c r="D20" s="18">
        <v>5</v>
      </c>
      <c r="E20" s="18">
        <v>0</v>
      </c>
      <c r="F20" s="18">
        <v>18</v>
      </c>
      <c r="G20" s="18">
        <v>19</v>
      </c>
      <c r="H20" s="18">
        <v>2</v>
      </c>
      <c r="I20" s="18">
        <v>2</v>
      </c>
    </row>
    <row r="21" spans="1:9" s="16" customFormat="1" ht="10.5" x14ac:dyDescent="0.15">
      <c r="A21" s="20" t="s">
        <v>76</v>
      </c>
      <c r="B21" s="19">
        <v>1</v>
      </c>
      <c r="C21" s="19">
        <v>4</v>
      </c>
      <c r="D21" s="19">
        <v>0</v>
      </c>
      <c r="E21" s="19">
        <v>0</v>
      </c>
      <c r="F21" s="19">
        <v>5</v>
      </c>
      <c r="G21" s="19">
        <v>5</v>
      </c>
      <c r="H21" s="19">
        <v>1</v>
      </c>
      <c r="I21" s="19">
        <v>2</v>
      </c>
    </row>
    <row r="22" spans="1:9" s="16" customFormat="1" ht="10.5" x14ac:dyDescent="0.15">
      <c r="A22" s="21" t="s">
        <v>74</v>
      </c>
      <c r="B22" s="19">
        <v>0</v>
      </c>
      <c r="C22" s="19">
        <v>2</v>
      </c>
      <c r="D22" s="19">
        <v>0</v>
      </c>
      <c r="E22" s="19">
        <v>0</v>
      </c>
      <c r="F22" s="19">
        <v>2</v>
      </c>
      <c r="G22" s="19">
        <v>0</v>
      </c>
      <c r="H22" s="19">
        <v>1</v>
      </c>
      <c r="I22" s="19">
        <v>0</v>
      </c>
    </row>
    <row r="23" spans="1:9" s="18" customFormat="1" ht="28.15" customHeight="1" x14ac:dyDescent="0.15">
      <c r="A23" s="18" t="s">
        <v>82</v>
      </c>
      <c r="B23" s="18">
        <v>1</v>
      </c>
      <c r="C23" s="18">
        <v>9</v>
      </c>
      <c r="D23" s="18">
        <v>0</v>
      </c>
      <c r="E23" s="18">
        <v>0</v>
      </c>
      <c r="F23" s="18">
        <v>10</v>
      </c>
      <c r="G23" s="18">
        <v>22</v>
      </c>
      <c r="H23" s="18">
        <v>1</v>
      </c>
      <c r="I23" s="18">
        <v>3</v>
      </c>
    </row>
    <row r="24" spans="1:9" s="16" customFormat="1" ht="10.5" x14ac:dyDescent="0.15">
      <c r="A24" s="20" t="s">
        <v>76</v>
      </c>
      <c r="B24" s="19">
        <v>0</v>
      </c>
      <c r="C24" s="19">
        <v>1</v>
      </c>
      <c r="D24" s="19">
        <v>0</v>
      </c>
      <c r="E24" s="19">
        <v>0</v>
      </c>
      <c r="F24" s="19">
        <v>1</v>
      </c>
      <c r="G24" s="19">
        <v>4</v>
      </c>
      <c r="H24" s="19">
        <v>1</v>
      </c>
      <c r="I24" s="19">
        <v>3</v>
      </c>
    </row>
    <row r="25" spans="1:9" s="16" customFormat="1" ht="10.5" x14ac:dyDescent="0.15">
      <c r="A25" s="21" t="s">
        <v>74</v>
      </c>
      <c r="B25" s="19">
        <v>1</v>
      </c>
      <c r="C25" s="19">
        <v>0</v>
      </c>
      <c r="D25" s="19">
        <v>0</v>
      </c>
      <c r="E25" s="19">
        <v>0</v>
      </c>
      <c r="F25" s="19">
        <v>1</v>
      </c>
      <c r="G25" s="19">
        <v>6</v>
      </c>
      <c r="H25" s="19">
        <v>0</v>
      </c>
      <c r="I25" s="19">
        <v>0</v>
      </c>
    </row>
    <row r="26" spans="1:9" s="18" customFormat="1" ht="28.15" customHeight="1" x14ac:dyDescent="0.15">
      <c r="A26" s="18" t="s">
        <v>83</v>
      </c>
      <c r="B26" s="18">
        <v>7</v>
      </c>
      <c r="C26" s="18">
        <v>20</v>
      </c>
      <c r="D26" s="18">
        <v>1</v>
      </c>
      <c r="E26" s="18">
        <v>0</v>
      </c>
      <c r="F26" s="18">
        <v>28</v>
      </c>
      <c r="G26" s="18">
        <v>33</v>
      </c>
      <c r="H26" s="18">
        <v>10</v>
      </c>
      <c r="I26" s="18">
        <v>14</v>
      </c>
    </row>
    <row r="27" spans="1:9" s="16" customFormat="1" ht="10.5" x14ac:dyDescent="0.15">
      <c r="A27" s="20" t="s">
        <v>76</v>
      </c>
      <c r="B27" s="19">
        <v>0</v>
      </c>
      <c r="C27" s="19">
        <v>5</v>
      </c>
      <c r="D27" s="19">
        <v>0</v>
      </c>
      <c r="E27" s="19">
        <v>0</v>
      </c>
      <c r="F27" s="19">
        <v>5</v>
      </c>
      <c r="G27" s="19">
        <v>2</v>
      </c>
      <c r="H27" s="19">
        <v>8</v>
      </c>
      <c r="I27" s="19">
        <v>9</v>
      </c>
    </row>
    <row r="28" spans="1:9" s="16" customFormat="1" ht="10.5" x14ac:dyDescent="0.15">
      <c r="A28" s="21" t="s">
        <v>74</v>
      </c>
      <c r="B28" s="19">
        <v>2</v>
      </c>
      <c r="C28" s="19">
        <v>1</v>
      </c>
      <c r="D28" s="19">
        <v>0</v>
      </c>
      <c r="E28" s="19">
        <v>0</v>
      </c>
      <c r="F28" s="19">
        <v>3</v>
      </c>
      <c r="G28" s="19">
        <v>9</v>
      </c>
      <c r="H28" s="19">
        <v>2</v>
      </c>
      <c r="I28" s="19">
        <v>4</v>
      </c>
    </row>
    <row r="29" spans="1:9" s="18" customFormat="1" ht="28.15" customHeight="1" x14ac:dyDescent="0.15">
      <c r="A29" s="18" t="s">
        <v>84</v>
      </c>
      <c r="B29" s="18">
        <v>11</v>
      </c>
      <c r="C29" s="18">
        <v>2</v>
      </c>
      <c r="D29" s="18">
        <v>3</v>
      </c>
      <c r="E29" s="18">
        <v>1</v>
      </c>
      <c r="F29" s="18">
        <v>17</v>
      </c>
      <c r="G29" s="18">
        <v>17</v>
      </c>
      <c r="H29" s="18">
        <v>11</v>
      </c>
      <c r="I29" s="18">
        <v>8</v>
      </c>
    </row>
    <row r="30" spans="1:9" s="16" customFormat="1" ht="10.5" x14ac:dyDescent="0.15">
      <c r="A30" s="20" t="s">
        <v>76</v>
      </c>
      <c r="B30" s="19">
        <v>1</v>
      </c>
      <c r="C30" s="19">
        <v>1</v>
      </c>
      <c r="D30" s="19">
        <v>0</v>
      </c>
      <c r="E30" s="19">
        <v>0</v>
      </c>
      <c r="F30" s="19">
        <v>2</v>
      </c>
      <c r="G30" s="19">
        <v>4</v>
      </c>
      <c r="H30" s="19">
        <v>6</v>
      </c>
      <c r="I30" s="19">
        <v>3</v>
      </c>
    </row>
    <row r="31" spans="1:9" s="16" customFormat="1" ht="10.5" x14ac:dyDescent="0.15">
      <c r="A31" s="21" t="s">
        <v>74</v>
      </c>
      <c r="B31" s="19">
        <v>2</v>
      </c>
      <c r="C31" s="19">
        <v>0</v>
      </c>
      <c r="D31" s="19">
        <v>0</v>
      </c>
      <c r="E31" s="19">
        <v>0</v>
      </c>
      <c r="F31" s="19">
        <v>2</v>
      </c>
      <c r="G31" s="19">
        <v>4</v>
      </c>
      <c r="H31" s="19">
        <v>5</v>
      </c>
      <c r="I31" s="19">
        <v>5</v>
      </c>
    </row>
    <row r="32" spans="1:9" s="18" customFormat="1" ht="28.15" customHeight="1" x14ac:dyDescent="0.15">
      <c r="A32" s="18" t="s">
        <v>85</v>
      </c>
      <c r="B32" s="18">
        <v>0</v>
      </c>
      <c r="C32" s="18">
        <v>0</v>
      </c>
      <c r="D32" s="18">
        <v>0</v>
      </c>
      <c r="E32" s="18">
        <v>0</v>
      </c>
      <c r="F32" s="18">
        <v>0</v>
      </c>
      <c r="G32" s="18">
        <v>0</v>
      </c>
      <c r="H32" s="18">
        <v>0</v>
      </c>
      <c r="I32" s="18">
        <v>0</v>
      </c>
    </row>
    <row r="33" spans="1:9" s="16" customFormat="1" ht="10.5" x14ac:dyDescent="0.15">
      <c r="A33" s="20" t="s">
        <v>76</v>
      </c>
      <c r="B33" s="19">
        <v>0</v>
      </c>
      <c r="C33" s="19">
        <v>0</v>
      </c>
      <c r="D33" s="19">
        <v>0</v>
      </c>
      <c r="E33" s="19">
        <v>0</v>
      </c>
      <c r="F33" s="19">
        <v>0</v>
      </c>
      <c r="G33" s="19">
        <v>0</v>
      </c>
      <c r="H33" s="19">
        <v>0</v>
      </c>
      <c r="I33" s="19">
        <v>0</v>
      </c>
    </row>
    <row r="34" spans="1:9" s="16" customFormat="1" ht="10.5" x14ac:dyDescent="0.15">
      <c r="A34" s="21" t="s">
        <v>74</v>
      </c>
      <c r="B34" s="19">
        <v>0</v>
      </c>
      <c r="C34" s="19">
        <v>0</v>
      </c>
      <c r="D34" s="19">
        <v>0</v>
      </c>
      <c r="E34" s="19">
        <v>0</v>
      </c>
      <c r="F34" s="19">
        <v>0</v>
      </c>
      <c r="G34" s="19">
        <v>0</v>
      </c>
      <c r="H34" s="19">
        <v>0</v>
      </c>
      <c r="I34" s="19">
        <v>0</v>
      </c>
    </row>
    <row r="35" spans="1:9" s="18" customFormat="1" ht="28.15" customHeight="1" x14ac:dyDescent="0.15">
      <c r="A35" s="18" t="s">
        <v>86</v>
      </c>
      <c r="B35" s="18">
        <v>47</v>
      </c>
      <c r="C35" s="18">
        <v>48</v>
      </c>
      <c r="D35" s="18">
        <v>16</v>
      </c>
      <c r="E35" s="18">
        <v>2</v>
      </c>
      <c r="F35" s="18">
        <v>113</v>
      </c>
      <c r="G35" s="18">
        <v>165</v>
      </c>
      <c r="H35" s="18">
        <v>54</v>
      </c>
      <c r="I35" s="18">
        <v>52</v>
      </c>
    </row>
    <row r="36" spans="1:9" s="16" customFormat="1" ht="10.5" x14ac:dyDescent="0.15">
      <c r="A36" s="20" t="s">
        <v>76</v>
      </c>
      <c r="B36" s="19">
        <v>6</v>
      </c>
      <c r="C36" s="19">
        <v>12</v>
      </c>
      <c r="D36" s="19">
        <v>0</v>
      </c>
      <c r="E36" s="19">
        <v>0</v>
      </c>
      <c r="F36" s="19">
        <v>18</v>
      </c>
      <c r="G36" s="19">
        <v>28</v>
      </c>
      <c r="H36" s="19">
        <v>37</v>
      </c>
      <c r="I36" s="19">
        <v>36</v>
      </c>
    </row>
    <row r="37" spans="1:9" s="16" customFormat="1" ht="10.5" x14ac:dyDescent="0.15">
      <c r="A37" s="21" t="s">
        <v>74</v>
      </c>
      <c r="B37" s="19">
        <v>8</v>
      </c>
      <c r="C37" s="19">
        <v>3</v>
      </c>
      <c r="D37" s="19">
        <v>1</v>
      </c>
      <c r="E37" s="19">
        <v>0</v>
      </c>
      <c r="F37" s="19">
        <v>12</v>
      </c>
      <c r="G37" s="19">
        <v>29</v>
      </c>
      <c r="H37" s="19">
        <v>17</v>
      </c>
      <c r="I37" s="19">
        <v>15</v>
      </c>
    </row>
    <row r="38" spans="1:9" s="16" customFormat="1" ht="10.5" x14ac:dyDescent="0.15">
      <c r="A38" s="21"/>
      <c r="B38" s="19"/>
      <c r="C38" s="19"/>
      <c r="D38" s="19"/>
      <c r="E38" s="19"/>
      <c r="F38" s="19"/>
      <c r="G38" s="19"/>
      <c r="H38" s="19"/>
      <c r="I38" s="19"/>
    </row>
    <row r="39" spans="1:9" s="16" customFormat="1" ht="10.5" x14ac:dyDescent="0.15">
      <c r="A39" s="21"/>
      <c r="B39" s="19"/>
      <c r="C39" s="19"/>
      <c r="D39" s="19"/>
      <c r="E39" s="19"/>
      <c r="F39" s="19"/>
      <c r="G39" s="19"/>
      <c r="H39" s="19"/>
      <c r="I39" s="19"/>
    </row>
    <row r="40" spans="1:9" s="16" customFormat="1" ht="10.5" x14ac:dyDescent="0.15">
      <c r="A40" s="21"/>
      <c r="B40" s="19"/>
      <c r="C40" s="19"/>
      <c r="D40" s="19"/>
      <c r="E40" s="19"/>
      <c r="F40" s="19"/>
      <c r="G40" s="19"/>
      <c r="H40" s="19"/>
      <c r="I40" s="19"/>
    </row>
    <row r="41" spans="1:9" s="16" customFormat="1" ht="10.5" x14ac:dyDescent="0.15">
      <c r="A41" s="21"/>
      <c r="B41" s="19"/>
      <c r="C41" s="19"/>
      <c r="D41" s="19"/>
      <c r="E41" s="19"/>
      <c r="F41" s="19"/>
      <c r="G41" s="19"/>
      <c r="H41" s="19"/>
      <c r="I41" s="19"/>
    </row>
    <row r="42" spans="1:9" s="16" customFormat="1" ht="10.5" x14ac:dyDescent="0.15">
      <c r="A42" s="21"/>
      <c r="B42" s="19"/>
      <c r="C42" s="19"/>
      <c r="D42" s="19"/>
      <c r="E42" s="19"/>
      <c r="F42" s="19"/>
      <c r="G42" s="19"/>
      <c r="H42" s="19"/>
      <c r="I42" s="19"/>
    </row>
    <row r="43" spans="1:9" s="16" customFormat="1" ht="10.5" x14ac:dyDescent="0.15">
      <c r="A43" s="21"/>
      <c r="B43" s="19"/>
      <c r="C43" s="19"/>
      <c r="D43" s="19"/>
      <c r="E43" s="19"/>
      <c r="F43" s="19"/>
      <c r="G43" s="19"/>
      <c r="H43" s="19"/>
      <c r="I43" s="19"/>
    </row>
    <row r="44" spans="1:9" s="16" customFormat="1" ht="10.5" x14ac:dyDescent="0.15">
      <c r="A44" s="21"/>
      <c r="B44" s="19"/>
      <c r="C44" s="19"/>
      <c r="D44" s="19"/>
      <c r="E44" s="19"/>
      <c r="F44" s="19"/>
      <c r="G44" s="19"/>
      <c r="H44" s="19"/>
      <c r="I44" s="19"/>
    </row>
    <row r="45" spans="1:9" s="16" customFormat="1" ht="10.5" x14ac:dyDescent="0.15">
      <c r="A45" s="21"/>
      <c r="B45" s="19"/>
      <c r="C45" s="19"/>
      <c r="D45" s="19"/>
      <c r="E45" s="19"/>
      <c r="F45" s="19"/>
      <c r="G45" s="19"/>
      <c r="H45" s="19"/>
      <c r="I45" s="19"/>
    </row>
    <row r="46" spans="1:9" s="16" customFormat="1" ht="10.5" x14ac:dyDescent="0.15">
      <c r="A46" s="21"/>
      <c r="B46" s="19"/>
      <c r="C46" s="19"/>
      <c r="D46" s="19"/>
      <c r="E46" s="19"/>
      <c r="F46" s="19"/>
      <c r="G46" s="19"/>
      <c r="H46" s="19"/>
      <c r="I46" s="19"/>
    </row>
    <row r="47" spans="1:9" s="16" customFormat="1" ht="10.5" x14ac:dyDescent="0.15">
      <c r="A47" s="21"/>
      <c r="B47" s="19"/>
      <c r="C47" s="19"/>
      <c r="D47" s="19"/>
      <c r="E47" s="19"/>
      <c r="F47" s="19"/>
      <c r="G47" s="19"/>
      <c r="H47" s="19"/>
      <c r="I47" s="19"/>
    </row>
    <row r="48" spans="1:9" s="16" customFormat="1" ht="10.5" x14ac:dyDescent="0.15">
      <c r="A48" s="21"/>
      <c r="B48" s="19"/>
      <c r="C48" s="19"/>
      <c r="D48" s="19"/>
      <c r="E48" s="19"/>
      <c r="F48" s="19"/>
      <c r="G48" s="19"/>
      <c r="H48" s="19"/>
      <c r="I48" s="19"/>
    </row>
    <row r="49" spans="1:9" s="16" customFormat="1" ht="10.5" x14ac:dyDescent="0.15">
      <c r="A49" s="21"/>
      <c r="B49" s="19"/>
      <c r="C49" s="19"/>
      <c r="D49" s="19"/>
      <c r="E49" s="19"/>
      <c r="F49" s="19"/>
      <c r="G49" s="19"/>
      <c r="H49" s="19"/>
      <c r="I49" s="19"/>
    </row>
    <row r="50" spans="1:9" s="16" customFormat="1" ht="10.5" x14ac:dyDescent="0.15">
      <c r="A50" s="21"/>
      <c r="B50" s="19"/>
      <c r="C50" s="19"/>
      <c r="D50" s="19"/>
      <c r="E50" s="19"/>
      <c r="F50" s="19"/>
      <c r="G50" s="19"/>
      <c r="H50" s="19"/>
      <c r="I50" s="19"/>
    </row>
    <row r="51" spans="1:9" s="16" customFormat="1" ht="10.5" x14ac:dyDescent="0.15">
      <c r="A51" s="21"/>
      <c r="B51" s="19"/>
      <c r="C51" s="19"/>
      <c r="D51" s="19"/>
      <c r="E51" s="19"/>
      <c r="F51" s="19"/>
      <c r="G51" s="19"/>
      <c r="H51" s="19"/>
      <c r="I51" s="19"/>
    </row>
    <row r="52" spans="1:9" s="16" customFormat="1" ht="10.5" x14ac:dyDescent="0.15">
      <c r="A52" s="22"/>
      <c r="B52" s="23"/>
      <c r="C52" s="23"/>
      <c r="D52" s="23"/>
      <c r="E52" s="23"/>
      <c r="F52" s="23"/>
      <c r="G52" s="23"/>
      <c r="H52" s="23"/>
      <c r="I52" s="23"/>
    </row>
    <row r="53" spans="1:9" s="16" customFormat="1" ht="10.5" x14ac:dyDescent="0.15">
      <c r="A53" s="29" t="s">
        <v>115</v>
      </c>
      <c r="B53" s="29"/>
      <c r="C53" s="29"/>
      <c r="D53" s="29"/>
      <c r="E53" s="29"/>
      <c r="F53" s="29"/>
      <c r="G53" s="29"/>
      <c r="H53" s="29"/>
      <c r="I53" s="29"/>
    </row>
    <row r="54" spans="1:9" s="16" customFormat="1" ht="10.5" x14ac:dyDescent="0.15">
      <c r="A54" s="39" t="s">
        <v>71</v>
      </c>
      <c r="B54" s="39"/>
      <c r="C54" s="39"/>
      <c r="D54" s="39"/>
      <c r="E54" s="39"/>
      <c r="F54" s="39"/>
      <c r="G54" s="39"/>
      <c r="H54" s="39"/>
      <c r="I54" s="39"/>
    </row>
    <row r="55" spans="1:9" s="24" customFormat="1" ht="12" x14ac:dyDescent="0.2">
      <c r="A55" s="14" t="s">
        <v>1</v>
      </c>
      <c r="B55" s="13"/>
      <c r="C55" s="13"/>
      <c r="D55" s="13"/>
      <c r="E55" s="13"/>
      <c r="F55" s="13"/>
      <c r="G55" s="13"/>
      <c r="H55" s="13"/>
      <c r="I55" s="13" t="s">
        <v>2</v>
      </c>
    </row>
    <row r="56" spans="1:9" s="24" customFormat="1" ht="12" x14ac:dyDescent="0.2">
      <c r="A56" s="25"/>
    </row>
    <row r="57" spans="1:9" s="24" customFormat="1" ht="12" x14ac:dyDescent="0.2">
      <c r="A57" s="25"/>
    </row>
    <row r="58" spans="1:9" s="24" customFormat="1" ht="12" x14ac:dyDescent="0.2">
      <c r="A58" s="25"/>
    </row>
    <row r="59" spans="1:9" s="24" customFormat="1" ht="12" x14ac:dyDescent="0.2">
      <c r="A59" s="25"/>
    </row>
    <row r="60" spans="1:9" s="24" customFormat="1" ht="12" x14ac:dyDescent="0.2">
      <c r="A60" s="25"/>
    </row>
    <row r="61" spans="1:9" s="24" customFormat="1" ht="12" x14ac:dyDescent="0.2">
      <c r="A61" s="25"/>
    </row>
    <row r="62" spans="1:9" s="24" customFormat="1" ht="12" x14ac:dyDescent="0.2">
      <c r="A62" s="25"/>
    </row>
    <row r="63" spans="1:9" s="24" customFormat="1" ht="12" x14ac:dyDescent="0.2">
      <c r="A63" s="25"/>
    </row>
    <row r="64" spans="1:9" s="24" customFormat="1" ht="12" x14ac:dyDescent="0.2">
      <c r="A64" s="25"/>
    </row>
  </sheetData>
  <mergeCells count="2">
    <mergeCell ref="A2:I2"/>
    <mergeCell ref="A54:I54"/>
  </mergeCells>
  <printOptions horizontalCentered="1"/>
  <pageMargins left="0.25" right="0.25"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election activeCell="I17" sqref="I17"/>
    </sheetView>
  </sheetViews>
  <sheetFormatPr defaultColWidth="8.85546875" defaultRowHeight="12" x14ac:dyDescent="0.2"/>
  <cols>
    <col min="1" max="1" width="43.140625" style="24" customWidth="1"/>
    <col min="2" max="7" width="10.7109375" style="24" customWidth="1"/>
    <col min="8" max="16384" width="8.85546875" style="24"/>
  </cols>
  <sheetData>
    <row r="1" spans="1:7" x14ac:dyDescent="0.2">
      <c r="A1" s="3" t="s">
        <v>28</v>
      </c>
      <c r="B1" s="3"/>
      <c r="C1" s="3"/>
      <c r="D1" s="3"/>
      <c r="E1" s="3"/>
      <c r="F1" s="3"/>
      <c r="G1" s="31">
        <v>44136</v>
      </c>
    </row>
    <row r="2" spans="1:7" ht="30" customHeight="1" x14ac:dyDescent="0.2">
      <c r="A2" s="37" t="s">
        <v>87</v>
      </c>
      <c r="B2" s="38"/>
      <c r="C2" s="38"/>
      <c r="D2" s="38"/>
      <c r="E2" s="38"/>
      <c r="F2" s="38"/>
      <c r="G2" s="38"/>
    </row>
    <row r="3" spans="1:7" x14ac:dyDescent="0.2">
      <c r="A3" s="8"/>
      <c r="B3" s="9"/>
      <c r="C3" s="9" t="s">
        <v>111</v>
      </c>
      <c r="D3" s="9"/>
      <c r="E3" s="9"/>
      <c r="F3" s="9" t="s">
        <v>112</v>
      </c>
      <c r="G3" s="9"/>
    </row>
    <row r="4" spans="1:7" ht="30" customHeight="1" x14ac:dyDescent="0.2">
      <c r="A4" s="10"/>
      <c r="B4" s="11">
        <v>2020</v>
      </c>
      <c r="C4" s="11">
        <v>2019</v>
      </c>
      <c r="D4" s="12" t="s">
        <v>113</v>
      </c>
      <c r="E4" s="11">
        <v>2020</v>
      </c>
      <c r="F4" s="11">
        <v>2019</v>
      </c>
      <c r="G4" s="12" t="s">
        <v>114</v>
      </c>
    </row>
    <row r="5" spans="1:7" s="16" customFormat="1" ht="10.5" x14ac:dyDescent="0.15">
      <c r="A5" s="15" t="s">
        <v>98</v>
      </c>
      <c r="B5" s="15">
        <v>3</v>
      </c>
      <c r="C5" s="15">
        <v>3</v>
      </c>
      <c r="D5" s="15">
        <v>4</v>
      </c>
      <c r="E5" s="15">
        <v>65</v>
      </c>
      <c r="F5" s="15">
        <v>87</v>
      </c>
      <c r="G5" s="15">
        <v>76</v>
      </c>
    </row>
    <row r="6" spans="1:7" s="16" customFormat="1" ht="10.5" x14ac:dyDescent="0.15">
      <c r="A6" s="26" t="s">
        <v>88</v>
      </c>
      <c r="B6" s="16">
        <v>0</v>
      </c>
      <c r="C6" s="16">
        <v>0</v>
      </c>
      <c r="D6" s="16">
        <v>0</v>
      </c>
      <c r="E6" s="16">
        <v>1</v>
      </c>
      <c r="F6" s="16">
        <v>0</v>
      </c>
      <c r="G6" s="16">
        <v>0</v>
      </c>
    </row>
    <row r="7" spans="1:7" s="16" customFormat="1" ht="10.5" x14ac:dyDescent="0.15">
      <c r="A7" s="26" t="s">
        <v>89</v>
      </c>
      <c r="B7" s="16">
        <v>0</v>
      </c>
      <c r="C7" s="16">
        <v>0</v>
      </c>
      <c r="D7" s="16">
        <v>0</v>
      </c>
      <c r="E7" s="16">
        <v>0</v>
      </c>
      <c r="F7" s="16">
        <v>0</v>
      </c>
      <c r="G7" s="16">
        <v>0</v>
      </c>
    </row>
    <row r="8" spans="1:7" s="16" customFormat="1" ht="10.5" x14ac:dyDescent="0.15">
      <c r="A8" s="26" t="s">
        <v>90</v>
      </c>
      <c r="B8" s="16">
        <v>0</v>
      </c>
      <c r="C8" s="16">
        <v>0</v>
      </c>
      <c r="D8" s="16">
        <v>0</v>
      </c>
      <c r="E8" s="16">
        <v>0</v>
      </c>
      <c r="F8" s="16">
        <v>1</v>
      </c>
      <c r="G8" s="16">
        <v>1</v>
      </c>
    </row>
    <row r="9" spans="1:7" s="16" customFormat="1" ht="10.5" x14ac:dyDescent="0.15">
      <c r="A9" s="26" t="s">
        <v>91</v>
      </c>
      <c r="B9" s="16">
        <v>0</v>
      </c>
      <c r="C9" s="16">
        <v>1</v>
      </c>
      <c r="D9" s="16">
        <v>1</v>
      </c>
      <c r="E9" s="16">
        <v>9</v>
      </c>
      <c r="F9" s="16">
        <v>11</v>
      </c>
      <c r="G9" s="16">
        <v>9</v>
      </c>
    </row>
    <row r="10" spans="1:7" s="16" customFormat="1" ht="10.5" x14ac:dyDescent="0.15">
      <c r="A10" s="26" t="s">
        <v>92</v>
      </c>
      <c r="B10" s="16">
        <v>0</v>
      </c>
      <c r="C10" s="16">
        <v>0</v>
      </c>
      <c r="D10" s="16">
        <v>1</v>
      </c>
      <c r="E10" s="16">
        <v>13</v>
      </c>
      <c r="F10" s="16">
        <v>16</v>
      </c>
      <c r="G10" s="16">
        <v>15</v>
      </c>
    </row>
    <row r="11" spans="1:7" s="16" customFormat="1" ht="10.5" x14ac:dyDescent="0.15">
      <c r="A11" s="26" t="s">
        <v>93</v>
      </c>
      <c r="B11" s="16">
        <v>0</v>
      </c>
      <c r="C11" s="16">
        <v>1</v>
      </c>
      <c r="D11" s="16">
        <v>0</v>
      </c>
      <c r="E11" s="16">
        <v>8</v>
      </c>
      <c r="F11" s="16">
        <v>13</v>
      </c>
      <c r="G11" s="16">
        <v>7</v>
      </c>
    </row>
    <row r="12" spans="1:7" s="16" customFormat="1" ht="10.5" x14ac:dyDescent="0.15">
      <c r="A12" s="26" t="s">
        <v>94</v>
      </c>
      <c r="B12" s="16">
        <v>0</v>
      </c>
      <c r="C12" s="16">
        <v>0</v>
      </c>
      <c r="D12" s="16">
        <v>1</v>
      </c>
      <c r="E12" s="16">
        <v>6</v>
      </c>
      <c r="F12" s="16">
        <v>11</v>
      </c>
      <c r="G12" s="16">
        <v>10</v>
      </c>
    </row>
    <row r="13" spans="1:7" s="16" customFormat="1" ht="10.5" x14ac:dyDescent="0.15">
      <c r="A13" s="26" t="s">
        <v>95</v>
      </c>
      <c r="B13" s="16">
        <v>1</v>
      </c>
      <c r="C13" s="16">
        <v>0</v>
      </c>
      <c r="D13" s="16">
        <v>1</v>
      </c>
      <c r="E13" s="16">
        <v>10</v>
      </c>
      <c r="F13" s="16">
        <v>17</v>
      </c>
      <c r="G13" s="16">
        <v>17</v>
      </c>
    </row>
    <row r="14" spans="1:7" s="16" customFormat="1" ht="10.5" x14ac:dyDescent="0.15">
      <c r="A14" s="26" t="s">
        <v>96</v>
      </c>
      <c r="B14" s="16">
        <v>2</v>
      </c>
      <c r="C14" s="16">
        <v>1</v>
      </c>
      <c r="D14" s="16">
        <v>1</v>
      </c>
      <c r="E14" s="16">
        <v>18</v>
      </c>
      <c r="F14" s="16">
        <v>18</v>
      </c>
      <c r="G14" s="16">
        <v>17</v>
      </c>
    </row>
    <row r="15" spans="1:7" s="16" customFormat="1" ht="10.5" x14ac:dyDescent="0.15">
      <c r="A15" s="26" t="s">
        <v>97</v>
      </c>
      <c r="B15" s="16">
        <v>0</v>
      </c>
      <c r="C15" s="16">
        <v>0</v>
      </c>
      <c r="D15" s="16">
        <v>0</v>
      </c>
      <c r="E15" s="16">
        <v>0</v>
      </c>
      <c r="F15" s="16">
        <v>0</v>
      </c>
      <c r="G15" s="16">
        <v>0</v>
      </c>
    </row>
    <row r="16" spans="1:7" s="16" customFormat="1" ht="33" customHeight="1" x14ac:dyDescent="0.15">
      <c r="A16" s="15" t="s">
        <v>102</v>
      </c>
      <c r="B16" s="15">
        <v>1</v>
      </c>
      <c r="C16" s="15">
        <v>0</v>
      </c>
      <c r="D16" s="15">
        <v>0</v>
      </c>
      <c r="E16" s="15">
        <v>7</v>
      </c>
      <c r="F16" s="15">
        <v>17</v>
      </c>
      <c r="G16" s="15">
        <v>13</v>
      </c>
    </row>
    <row r="17" spans="1:7" s="16" customFormat="1" ht="10.5" x14ac:dyDescent="0.15">
      <c r="A17" s="26" t="s">
        <v>88</v>
      </c>
      <c r="B17" s="16">
        <v>0</v>
      </c>
      <c r="C17" s="16">
        <v>0</v>
      </c>
      <c r="D17" s="16">
        <v>0</v>
      </c>
      <c r="E17" s="16">
        <v>0</v>
      </c>
      <c r="F17" s="16">
        <v>0</v>
      </c>
      <c r="G17" s="16">
        <v>0</v>
      </c>
    </row>
    <row r="18" spans="1:7" s="16" customFormat="1" ht="10.5" x14ac:dyDescent="0.15">
      <c r="A18" s="26" t="s">
        <v>89</v>
      </c>
      <c r="B18" s="16">
        <v>0</v>
      </c>
      <c r="C18" s="16">
        <v>0</v>
      </c>
      <c r="D18" s="16">
        <v>0</v>
      </c>
      <c r="E18" s="16">
        <v>0</v>
      </c>
      <c r="F18" s="16">
        <v>0</v>
      </c>
      <c r="G18" s="16">
        <v>0</v>
      </c>
    </row>
    <row r="19" spans="1:7" s="16" customFormat="1" ht="10.5" x14ac:dyDescent="0.15">
      <c r="A19" s="26" t="s">
        <v>90</v>
      </c>
      <c r="B19" s="16">
        <v>0</v>
      </c>
      <c r="C19" s="16">
        <v>0</v>
      </c>
      <c r="D19" s="16">
        <v>0</v>
      </c>
      <c r="E19" s="16">
        <v>0</v>
      </c>
      <c r="F19" s="16">
        <v>0</v>
      </c>
      <c r="G19" s="16">
        <v>0</v>
      </c>
    </row>
    <row r="20" spans="1:7" s="16" customFormat="1" ht="10.5" x14ac:dyDescent="0.15">
      <c r="A20" s="26" t="s">
        <v>91</v>
      </c>
      <c r="B20" s="16">
        <v>0</v>
      </c>
      <c r="C20" s="16">
        <v>0</v>
      </c>
      <c r="D20" s="16">
        <v>0</v>
      </c>
      <c r="E20" s="16">
        <v>0</v>
      </c>
      <c r="F20" s="16">
        <v>3</v>
      </c>
      <c r="G20" s="16">
        <v>1</v>
      </c>
    </row>
    <row r="21" spans="1:7" s="16" customFormat="1" ht="10.5" x14ac:dyDescent="0.15">
      <c r="A21" s="26" t="s">
        <v>92</v>
      </c>
      <c r="B21" s="16">
        <v>0</v>
      </c>
      <c r="C21" s="16">
        <v>0</v>
      </c>
      <c r="D21" s="16">
        <v>0</v>
      </c>
      <c r="E21" s="16">
        <v>2</v>
      </c>
      <c r="F21" s="16">
        <v>4</v>
      </c>
      <c r="G21" s="16">
        <v>4</v>
      </c>
    </row>
    <row r="22" spans="1:7" s="16" customFormat="1" ht="10.5" x14ac:dyDescent="0.15">
      <c r="A22" s="26" t="s">
        <v>93</v>
      </c>
      <c r="B22" s="16">
        <v>0</v>
      </c>
      <c r="C22" s="16">
        <v>0</v>
      </c>
      <c r="D22" s="16">
        <v>0</v>
      </c>
      <c r="E22" s="16">
        <v>0</v>
      </c>
      <c r="F22" s="16">
        <v>3</v>
      </c>
      <c r="G22" s="16">
        <v>1</v>
      </c>
    </row>
    <row r="23" spans="1:7" s="16" customFormat="1" ht="10.5" x14ac:dyDescent="0.15">
      <c r="A23" s="26" t="s">
        <v>94</v>
      </c>
      <c r="B23" s="16">
        <v>0</v>
      </c>
      <c r="C23" s="16">
        <v>0</v>
      </c>
      <c r="D23" s="16">
        <v>0</v>
      </c>
      <c r="E23" s="16">
        <v>1</v>
      </c>
      <c r="F23" s="16">
        <v>1</v>
      </c>
      <c r="G23" s="16">
        <v>1</v>
      </c>
    </row>
    <row r="24" spans="1:7" s="16" customFormat="1" ht="10.5" x14ac:dyDescent="0.15">
      <c r="A24" s="26" t="s">
        <v>95</v>
      </c>
      <c r="B24" s="16">
        <v>0</v>
      </c>
      <c r="C24" s="16">
        <v>0</v>
      </c>
      <c r="D24" s="16">
        <v>0</v>
      </c>
      <c r="E24" s="16">
        <v>2</v>
      </c>
      <c r="F24" s="16">
        <v>4</v>
      </c>
      <c r="G24" s="16">
        <v>4</v>
      </c>
    </row>
    <row r="25" spans="1:7" s="16" customFormat="1" ht="10.5" x14ac:dyDescent="0.15">
      <c r="A25" s="26" t="s">
        <v>96</v>
      </c>
      <c r="B25" s="16">
        <v>1</v>
      </c>
      <c r="C25" s="16">
        <v>0</v>
      </c>
      <c r="D25" s="16">
        <v>0</v>
      </c>
      <c r="E25" s="16">
        <v>2</v>
      </c>
      <c r="F25" s="16">
        <v>2</v>
      </c>
      <c r="G25" s="16">
        <v>1</v>
      </c>
    </row>
    <row r="26" spans="1:7" s="16" customFormat="1" ht="10.5" x14ac:dyDescent="0.15">
      <c r="A26" s="26" t="s">
        <v>97</v>
      </c>
      <c r="B26" s="16">
        <v>0</v>
      </c>
      <c r="C26" s="16">
        <v>0</v>
      </c>
      <c r="D26" s="16">
        <v>0</v>
      </c>
      <c r="E26" s="16">
        <v>0</v>
      </c>
      <c r="F26" s="16">
        <v>0</v>
      </c>
      <c r="G26" s="16">
        <v>0</v>
      </c>
    </row>
    <row r="27" spans="1:7" s="16" customFormat="1" ht="10.5" x14ac:dyDescent="0.15">
      <c r="A27" s="26"/>
    </row>
    <row r="28" spans="1:7" s="16" customFormat="1" ht="10.5" x14ac:dyDescent="0.15">
      <c r="A28" s="26"/>
    </row>
    <row r="29" spans="1:7" s="16" customFormat="1" ht="10.5" x14ac:dyDescent="0.15">
      <c r="A29" s="26"/>
    </row>
    <row r="30" spans="1:7" s="16" customFormat="1" ht="10.5" x14ac:dyDescent="0.15">
      <c r="A30" s="26"/>
    </row>
    <row r="31" spans="1:7" s="16" customFormat="1" ht="10.5" x14ac:dyDescent="0.15">
      <c r="A31" s="26"/>
    </row>
    <row r="32" spans="1:7" s="16" customFormat="1" ht="10.5" x14ac:dyDescent="0.15">
      <c r="A32" s="26"/>
    </row>
    <row r="33" spans="1:1" s="16" customFormat="1" ht="10.5" x14ac:dyDescent="0.15">
      <c r="A33" s="26"/>
    </row>
    <row r="34" spans="1:1" s="16" customFormat="1" ht="10.5" x14ac:dyDescent="0.15">
      <c r="A34" s="26"/>
    </row>
    <row r="35" spans="1:1" s="16" customFormat="1" ht="10.5" x14ac:dyDescent="0.15">
      <c r="A35" s="26"/>
    </row>
    <row r="36" spans="1:1" s="16" customFormat="1" ht="10.5" x14ac:dyDescent="0.15">
      <c r="A36" s="26"/>
    </row>
    <row r="37" spans="1:1" s="16" customFormat="1" ht="10.5" x14ac:dyDescent="0.15">
      <c r="A37" s="26"/>
    </row>
    <row r="38" spans="1:1" s="16" customFormat="1" ht="10.5" x14ac:dyDescent="0.15">
      <c r="A38" s="26"/>
    </row>
    <row r="39" spans="1:1" s="16" customFormat="1" ht="10.5" x14ac:dyDescent="0.15">
      <c r="A39" s="26"/>
    </row>
    <row r="40" spans="1:1" s="16" customFormat="1" ht="10.5" x14ac:dyDescent="0.15">
      <c r="A40" s="26"/>
    </row>
    <row r="41" spans="1:1" s="16" customFormat="1" ht="10.5" x14ac:dyDescent="0.15">
      <c r="A41" s="26"/>
    </row>
    <row r="42" spans="1:1" s="16" customFormat="1" ht="10.5" x14ac:dyDescent="0.15">
      <c r="A42" s="26"/>
    </row>
    <row r="43" spans="1:1" s="16" customFormat="1" ht="10.5" x14ac:dyDescent="0.15">
      <c r="A43" s="26"/>
    </row>
    <row r="44" spans="1:1" s="16" customFormat="1" ht="10.5" x14ac:dyDescent="0.15">
      <c r="A44" s="26"/>
    </row>
    <row r="45" spans="1:1" s="16" customFormat="1" ht="10.5" x14ac:dyDescent="0.15">
      <c r="A45" s="26"/>
    </row>
    <row r="46" spans="1:1" s="16" customFormat="1" ht="10.5" x14ac:dyDescent="0.15">
      <c r="A46" s="26"/>
    </row>
    <row r="47" spans="1:1" s="16" customFormat="1" ht="10.5" x14ac:dyDescent="0.15">
      <c r="A47" s="26"/>
    </row>
    <row r="48" spans="1:1" s="16" customFormat="1" ht="10.5" x14ac:dyDescent="0.15">
      <c r="A48" s="26"/>
    </row>
    <row r="49" spans="1:7" s="16" customFormat="1" ht="10.5" x14ac:dyDescent="0.15">
      <c r="A49" s="26"/>
    </row>
    <row r="50" spans="1:7" s="16" customFormat="1" ht="10.5" x14ac:dyDescent="0.15">
      <c r="A50" s="26"/>
    </row>
    <row r="51" spans="1:7" s="16" customFormat="1" ht="10.5" x14ac:dyDescent="0.15">
      <c r="A51" s="26"/>
    </row>
    <row r="52" spans="1:7" s="16" customFormat="1" ht="10.5" x14ac:dyDescent="0.15">
      <c r="A52" s="26"/>
    </row>
    <row r="53" spans="1:7" s="16" customFormat="1" ht="10.5" x14ac:dyDescent="0.15">
      <c r="A53" s="26"/>
    </row>
    <row r="54" spans="1:7" s="16" customFormat="1" ht="10.5" x14ac:dyDescent="0.15">
      <c r="A54" s="17"/>
    </row>
    <row r="55" spans="1:7" s="16" customFormat="1" ht="10.5" x14ac:dyDescent="0.15">
      <c r="A55" s="29" t="s">
        <v>115</v>
      </c>
      <c r="B55" s="29"/>
      <c r="C55" s="29"/>
      <c r="D55" s="29"/>
      <c r="E55" s="29"/>
      <c r="F55" s="29"/>
      <c r="G55" s="29"/>
    </row>
    <row r="56" spans="1:7" s="16" customFormat="1" ht="10.5" x14ac:dyDescent="0.15">
      <c r="A56" s="39" t="s">
        <v>69</v>
      </c>
      <c r="B56" s="39"/>
      <c r="C56" s="39"/>
      <c r="D56" s="39"/>
      <c r="E56" s="39"/>
      <c r="F56" s="39"/>
      <c r="G56" s="39"/>
    </row>
    <row r="57" spans="1:7" x14ac:dyDescent="0.2">
      <c r="A57" s="13" t="s">
        <v>1</v>
      </c>
      <c r="B57" s="13"/>
      <c r="C57" s="13"/>
      <c r="D57" s="13"/>
      <c r="E57" s="13"/>
      <c r="F57" s="13"/>
      <c r="G57" s="13" t="s">
        <v>3</v>
      </c>
    </row>
    <row r="58" spans="1:7" x14ac:dyDescent="0.2">
      <c r="A58" s="25"/>
    </row>
    <row r="59" spans="1:7" x14ac:dyDescent="0.2">
      <c r="A59" s="25"/>
    </row>
    <row r="60" spans="1:7" x14ac:dyDescent="0.2">
      <c r="A60" s="25"/>
    </row>
    <row r="61" spans="1:7" x14ac:dyDescent="0.2">
      <c r="A61" s="25"/>
    </row>
    <row r="62" spans="1:7" x14ac:dyDescent="0.2">
      <c r="A62" s="25"/>
    </row>
    <row r="63" spans="1:7" x14ac:dyDescent="0.2">
      <c r="A63" s="25"/>
    </row>
    <row r="64" spans="1:7" x14ac:dyDescent="0.2">
      <c r="A64" s="25"/>
    </row>
    <row r="65" spans="1:1" x14ac:dyDescent="0.2">
      <c r="A65" s="25"/>
    </row>
    <row r="66" spans="1:1" x14ac:dyDescent="0.2">
      <c r="A66" s="25"/>
    </row>
  </sheetData>
  <mergeCells count="2">
    <mergeCell ref="A2:G2"/>
    <mergeCell ref="A56:G56"/>
  </mergeCells>
  <printOptions horizontalCentered="1"/>
  <pageMargins left="0.25" right="0.25" top="0.75" bottom="0.75" header="0.3" footer="0.3"/>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zoomScalePageLayoutView="70" workbookViewId="0">
      <selection activeCell="I17" sqref="I17"/>
    </sheetView>
  </sheetViews>
  <sheetFormatPr defaultColWidth="8.85546875" defaultRowHeight="12" x14ac:dyDescent="0.2"/>
  <cols>
    <col min="1" max="1" width="43.140625" style="24" customWidth="1"/>
    <col min="2" max="7" width="10.7109375" style="24" customWidth="1"/>
    <col min="8" max="16384" width="8.85546875" style="24"/>
  </cols>
  <sheetData>
    <row r="1" spans="1:7" x14ac:dyDescent="0.2">
      <c r="A1" s="3" t="s">
        <v>28</v>
      </c>
      <c r="B1" s="3"/>
      <c r="C1" s="3"/>
      <c r="D1" s="3"/>
      <c r="E1" s="3"/>
      <c r="F1" s="3"/>
      <c r="G1" s="31">
        <v>44136</v>
      </c>
    </row>
    <row r="2" spans="1:7" ht="30" customHeight="1" x14ac:dyDescent="0.2">
      <c r="A2" s="37" t="s">
        <v>100</v>
      </c>
      <c r="B2" s="38"/>
      <c r="C2" s="38"/>
      <c r="D2" s="38"/>
      <c r="E2" s="38"/>
      <c r="F2" s="38"/>
      <c r="G2" s="38"/>
    </row>
    <row r="3" spans="1:7" x14ac:dyDescent="0.2">
      <c r="A3" s="8"/>
      <c r="B3" s="9"/>
      <c r="C3" s="9" t="s">
        <v>111</v>
      </c>
      <c r="D3" s="9"/>
      <c r="E3" s="9"/>
      <c r="F3" s="9" t="s">
        <v>112</v>
      </c>
      <c r="G3" s="9"/>
    </row>
    <row r="4" spans="1:7" ht="30" customHeight="1" x14ac:dyDescent="0.2">
      <c r="A4" s="10"/>
      <c r="B4" s="11">
        <v>2020</v>
      </c>
      <c r="C4" s="11">
        <v>2019</v>
      </c>
      <c r="D4" s="12" t="s">
        <v>113</v>
      </c>
      <c r="E4" s="11">
        <v>2020</v>
      </c>
      <c r="F4" s="11">
        <v>2019</v>
      </c>
      <c r="G4" s="12" t="s">
        <v>114</v>
      </c>
    </row>
    <row r="5" spans="1:7" s="16" customFormat="1" ht="10.5" x14ac:dyDescent="0.15">
      <c r="A5" s="15" t="s">
        <v>98</v>
      </c>
      <c r="B5" s="15">
        <v>4</v>
      </c>
      <c r="C5" s="15">
        <v>4</v>
      </c>
      <c r="D5" s="15">
        <v>7</v>
      </c>
      <c r="E5" s="15">
        <v>62</v>
      </c>
      <c r="F5" s="15">
        <v>105</v>
      </c>
      <c r="G5" s="15">
        <v>89</v>
      </c>
    </row>
    <row r="6" spans="1:7" s="16" customFormat="1" ht="10.5" x14ac:dyDescent="0.15">
      <c r="A6" s="26" t="s">
        <v>88</v>
      </c>
      <c r="B6" s="16">
        <v>0</v>
      </c>
      <c r="C6" s="16">
        <v>0</v>
      </c>
      <c r="D6" s="16">
        <v>0</v>
      </c>
      <c r="E6" s="16">
        <v>0</v>
      </c>
      <c r="F6" s="16">
        <v>0</v>
      </c>
      <c r="G6" s="16">
        <v>0</v>
      </c>
    </row>
    <row r="7" spans="1:7" s="16" customFormat="1" ht="10.5" x14ac:dyDescent="0.15">
      <c r="A7" s="26" t="s">
        <v>89</v>
      </c>
      <c r="B7" s="16">
        <v>0</v>
      </c>
      <c r="C7" s="16">
        <v>0</v>
      </c>
      <c r="D7" s="16">
        <v>0</v>
      </c>
      <c r="E7" s="16">
        <v>1</v>
      </c>
      <c r="F7" s="16">
        <v>0</v>
      </c>
      <c r="G7" s="16">
        <v>0</v>
      </c>
    </row>
    <row r="8" spans="1:7" s="16" customFormat="1" ht="10.5" x14ac:dyDescent="0.15">
      <c r="A8" s="26" t="s">
        <v>90</v>
      </c>
      <c r="B8" s="16">
        <v>0</v>
      </c>
      <c r="C8" s="16">
        <v>0</v>
      </c>
      <c r="D8" s="16">
        <v>0</v>
      </c>
      <c r="E8" s="16">
        <v>2</v>
      </c>
      <c r="F8" s="16">
        <v>0</v>
      </c>
      <c r="G8" s="16">
        <v>0</v>
      </c>
    </row>
    <row r="9" spans="1:7" s="16" customFormat="1" ht="10.5" x14ac:dyDescent="0.15">
      <c r="A9" s="26" t="s">
        <v>91</v>
      </c>
      <c r="B9" s="16">
        <v>0</v>
      </c>
      <c r="C9" s="16">
        <v>1</v>
      </c>
      <c r="D9" s="16">
        <v>1</v>
      </c>
      <c r="E9" s="16">
        <v>4</v>
      </c>
      <c r="F9" s="16">
        <v>8</v>
      </c>
      <c r="G9" s="16">
        <v>8</v>
      </c>
    </row>
    <row r="10" spans="1:7" s="16" customFormat="1" ht="10.5" x14ac:dyDescent="0.15">
      <c r="A10" s="26" t="s">
        <v>92</v>
      </c>
      <c r="B10" s="16">
        <v>0</v>
      </c>
      <c r="C10" s="16">
        <v>1</v>
      </c>
      <c r="D10" s="16">
        <v>1</v>
      </c>
      <c r="E10" s="16">
        <v>15</v>
      </c>
      <c r="F10" s="16">
        <v>24</v>
      </c>
      <c r="G10" s="16">
        <v>21</v>
      </c>
    </row>
    <row r="11" spans="1:7" s="16" customFormat="1" ht="10.5" x14ac:dyDescent="0.15">
      <c r="A11" s="26" t="s">
        <v>93</v>
      </c>
      <c r="B11" s="16">
        <v>2</v>
      </c>
      <c r="C11" s="16">
        <v>1</v>
      </c>
      <c r="D11" s="16">
        <v>1</v>
      </c>
      <c r="E11" s="16">
        <v>10</v>
      </c>
      <c r="F11" s="16">
        <v>14</v>
      </c>
      <c r="G11" s="16">
        <v>11</v>
      </c>
    </row>
    <row r="12" spans="1:7" s="16" customFormat="1" ht="10.5" x14ac:dyDescent="0.15">
      <c r="A12" s="26" t="s">
        <v>94</v>
      </c>
      <c r="B12" s="16">
        <v>0</v>
      </c>
      <c r="C12" s="16">
        <v>0</v>
      </c>
      <c r="D12" s="16">
        <v>0</v>
      </c>
      <c r="E12" s="16">
        <v>4</v>
      </c>
      <c r="F12" s="16">
        <v>11</v>
      </c>
      <c r="G12" s="16">
        <v>9</v>
      </c>
    </row>
    <row r="13" spans="1:7" s="16" customFormat="1" ht="10.5" x14ac:dyDescent="0.15">
      <c r="A13" s="26" t="s">
        <v>95</v>
      </c>
      <c r="B13" s="16">
        <v>0</v>
      </c>
      <c r="C13" s="16">
        <v>1</v>
      </c>
      <c r="D13" s="16">
        <v>3</v>
      </c>
      <c r="E13" s="16">
        <v>10</v>
      </c>
      <c r="F13" s="16">
        <v>29</v>
      </c>
      <c r="G13" s="16">
        <v>21</v>
      </c>
    </row>
    <row r="14" spans="1:7" s="16" customFormat="1" ht="10.5" x14ac:dyDescent="0.15">
      <c r="A14" s="26" t="s">
        <v>96</v>
      </c>
      <c r="B14" s="16">
        <v>2</v>
      </c>
      <c r="C14" s="16">
        <v>0</v>
      </c>
      <c r="D14" s="16">
        <v>2</v>
      </c>
      <c r="E14" s="16">
        <v>16</v>
      </c>
      <c r="F14" s="16">
        <v>19</v>
      </c>
      <c r="G14" s="16">
        <v>19</v>
      </c>
    </row>
    <row r="15" spans="1:7" s="16" customFormat="1" ht="10.5" x14ac:dyDescent="0.15">
      <c r="A15" s="26" t="s">
        <v>97</v>
      </c>
      <c r="B15" s="16">
        <v>0</v>
      </c>
      <c r="C15" s="16">
        <v>0</v>
      </c>
      <c r="D15" s="16">
        <v>0</v>
      </c>
      <c r="E15" s="16">
        <v>0</v>
      </c>
      <c r="F15" s="16">
        <v>0</v>
      </c>
      <c r="G15" s="16">
        <v>0</v>
      </c>
    </row>
    <row r="16" spans="1:7" s="16" customFormat="1" ht="33" customHeight="1" x14ac:dyDescent="0.15">
      <c r="A16" s="15" t="s">
        <v>102</v>
      </c>
      <c r="B16" s="15">
        <v>2</v>
      </c>
      <c r="C16" s="15">
        <v>1</v>
      </c>
      <c r="D16" s="15">
        <v>3</v>
      </c>
      <c r="E16" s="15">
        <v>12</v>
      </c>
      <c r="F16" s="15">
        <v>42</v>
      </c>
      <c r="G16" s="15">
        <v>30</v>
      </c>
    </row>
    <row r="17" spans="1:7" s="16" customFormat="1" ht="10.5" x14ac:dyDescent="0.15">
      <c r="A17" s="26" t="s">
        <v>88</v>
      </c>
      <c r="B17" s="16">
        <v>0</v>
      </c>
      <c r="C17" s="16">
        <v>0</v>
      </c>
      <c r="D17" s="16">
        <v>0</v>
      </c>
      <c r="E17" s="16">
        <v>0</v>
      </c>
      <c r="F17" s="16">
        <v>0</v>
      </c>
      <c r="G17" s="16">
        <v>0</v>
      </c>
    </row>
    <row r="18" spans="1:7" s="16" customFormat="1" ht="10.5" x14ac:dyDescent="0.15">
      <c r="A18" s="26" t="s">
        <v>89</v>
      </c>
      <c r="B18" s="16">
        <v>0</v>
      </c>
      <c r="C18" s="16">
        <v>0</v>
      </c>
      <c r="D18" s="16">
        <v>0</v>
      </c>
      <c r="E18" s="16">
        <v>0</v>
      </c>
      <c r="F18" s="16">
        <v>0</v>
      </c>
      <c r="G18" s="16">
        <v>0</v>
      </c>
    </row>
    <row r="19" spans="1:7" s="16" customFormat="1" ht="10.5" x14ac:dyDescent="0.15">
      <c r="A19" s="26" t="s">
        <v>90</v>
      </c>
      <c r="B19" s="16">
        <v>0</v>
      </c>
      <c r="C19" s="16">
        <v>0</v>
      </c>
      <c r="D19" s="16">
        <v>0</v>
      </c>
      <c r="E19" s="16">
        <v>0</v>
      </c>
      <c r="F19" s="16">
        <v>0</v>
      </c>
      <c r="G19" s="16">
        <v>0</v>
      </c>
    </row>
    <row r="20" spans="1:7" s="16" customFormat="1" ht="10.5" x14ac:dyDescent="0.15">
      <c r="A20" s="26" t="s">
        <v>91</v>
      </c>
      <c r="B20" s="16">
        <v>0</v>
      </c>
      <c r="C20" s="16">
        <v>0</v>
      </c>
      <c r="D20" s="16">
        <v>0</v>
      </c>
      <c r="E20" s="16">
        <v>1</v>
      </c>
      <c r="F20" s="16">
        <v>2</v>
      </c>
      <c r="G20" s="16">
        <v>2</v>
      </c>
    </row>
    <row r="21" spans="1:7" s="16" customFormat="1" ht="10.5" x14ac:dyDescent="0.15">
      <c r="A21" s="26" t="s">
        <v>92</v>
      </c>
      <c r="B21" s="16">
        <v>0</v>
      </c>
      <c r="C21" s="16">
        <v>1</v>
      </c>
      <c r="D21" s="16">
        <v>1</v>
      </c>
      <c r="E21" s="16">
        <v>3</v>
      </c>
      <c r="F21" s="16">
        <v>12</v>
      </c>
      <c r="G21" s="16">
        <v>8</v>
      </c>
    </row>
    <row r="22" spans="1:7" s="16" customFormat="1" ht="10.5" x14ac:dyDescent="0.15">
      <c r="A22" s="26" t="s">
        <v>93</v>
      </c>
      <c r="B22" s="16">
        <v>2</v>
      </c>
      <c r="C22" s="16">
        <v>0</v>
      </c>
      <c r="D22" s="16">
        <v>0</v>
      </c>
      <c r="E22" s="16">
        <v>4</v>
      </c>
      <c r="F22" s="16">
        <v>5</v>
      </c>
      <c r="G22" s="16">
        <v>4</v>
      </c>
    </row>
    <row r="23" spans="1:7" s="16" customFormat="1" ht="10.5" x14ac:dyDescent="0.15">
      <c r="A23" s="26" t="s">
        <v>94</v>
      </c>
      <c r="B23" s="16">
        <v>0</v>
      </c>
      <c r="C23" s="16">
        <v>0</v>
      </c>
      <c r="D23" s="16">
        <v>0</v>
      </c>
      <c r="E23" s="16">
        <v>1</v>
      </c>
      <c r="F23" s="16">
        <v>4</v>
      </c>
      <c r="G23" s="16">
        <v>2</v>
      </c>
    </row>
    <row r="24" spans="1:7" s="16" customFormat="1" ht="10.5" x14ac:dyDescent="0.15">
      <c r="A24" s="26" t="s">
        <v>95</v>
      </c>
      <c r="B24" s="16">
        <v>0</v>
      </c>
      <c r="C24" s="16">
        <v>0</v>
      </c>
      <c r="D24" s="16">
        <v>1</v>
      </c>
      <c r="E24" s="16">
        <v>1</v>
      </c>
      <c r="F24" s="16">
        <v>15</v>
      </c>
      <c r="G24" s="16">
        <v>9</v>
      </c>
    </row>
    <row r="25" spans="1:7" s="16" customFormat="1" ht="10.5" x14ac:dyDescent="0.15">
      <c r="A25" s="26" t="s">
        <v>96</v>
      </c>
      <c r="B25" s="16">
        <v>0</v>
      </c>
      <c r="C25" s="16">
        <v>0</v>
      </c>
      <c r="D25" s="16">
        <v>1</v>
      </c>
      <c r="E25" s="16">
        <v>2</v>
      </c>
      <c r="F25" s="16">
        <v>4</v>
      </c>
      <c r="G25" s="16">
        <v>5</v>
      </c>
    </row>
    <row r="26" spans="1:7" s="16" customFormat="1" ht="10.5" x14ac:dyDescent="0.15">
      <c r="A26" s="26" t="s">
        <v>97</v>
      </c>
      <c r="B26" s="16">
        <v>0</v>
      </c>
      <c r="C26" s="16">
        <v>0</v>
      </c>
      <c r="D26" s="16">
        <v>0</v>
      </c>
      <c r="E26" s="16">
        <v>0</v>
      </c>
      <c r="F26" s="16">
        <v>0</v>
      </c>
      <c r="G26" s="16">
        <v>0</v>
      </c>
    </row>
    <row r="27" spans="1:7" s="16" customFormat="1" ht="10.5" x14ac:dyDescent="0.15">
      <c r="A27" s="26"/>
    </row>
    <row r="28" spans="1:7" s="16" customFormat="1" ht="10.5" x14ac:dyDescent="0.15">
      <c r="A28" s="26"/>
    </row>
    <row r="29" spans="1:7" s="16" customFormat="1" ht="10.5" x14ac:dyDescent="0.15">
      <c r="A29" s="26"/>
    </row>
    <row r="30" spans="1:7" s="16" customFormat="1" ht="10.5" x14ac:dyDescent="0.15">
      <c r="A30" s="26"/>
    </row>
    <row r="31" spans="1:7" s="16" customFormat="1" ht="10.5" x14ac:dyDescent="0.15">
      <c r="A31" s="26"/>
    </row>
    <row r="32" spans="1:7" s="16" customFormat="1" ht="10.5" x14ac:dyDescent="0.15">
      <c r="A32" s="26"/>
    </row>
    <row r="33" spans="1:1" s="16" customFormat="1" ht="10.5" x14ac:dyDescent="0.15">
      <c r="A33" s="26"/>
    </row>
    <row r="34" spans="1:1" s="16" customFormat="1" ht="10.5" x14ac:dyDescent="0.15">
      <c r="A34" s="26"/>
    </row>
    <row r="35" spans="1:1" s="16" customFormat="1" ht="10.5" x14ac:dyDescent="0.15">
      <c r="A35" s="26"/>
    </row>
    <row r="36" spans="1:1" s="16" customFormat="1" ht="10.5" x14ac:dyDescent="0.15">
      <c r="A36" s="26"/>
    </row>
    <row r="37" spans="1:1" s="16" customFormat="1" ht="10.5" x14ac:dyDescent="0.15">
      <c r="A37" s="26"/>
    </row>
    <row r="38" spans="1:1" s="16" customFormat="1" ht="10.5" x14ac:dyDescent="0.15">
      <c r="A38" s="26"/>
    </row>
    <row r="39" spans="1:1" s="16" customFormat="1" ht="10.5" x14ac:dyDescent="0.15">
      <c r="A39" s="26"/>
    </row>
    <row r="40" spans="1:1" s="16" customFormat="1" ht="10.5" x14ac:dyDescent="0.15">
      <c r="A40" s="26"/>
    </row>
    <row r="41" spans="1:1" s="16" customFormat="1" ht="10.5" x14ac:dyDescent="0.15">
      <c r="A41" s="26"/>
    </row>
    <row r="42" spans="1:1" s="16" customFormat="1" ht="10.5" x14ac:dyDescent="0.15">
      <c r="A42" s="26"/>
    </row>
    <row r="43" spans="1:1" s="16" customFormat="1" ht="10.5" x14ac:dyDescent="0.15">
      <c r="A43" s="26"/>
    </row>
    <row r="44" spans="1:1" s="16" customFormat="1" ht="10.5" x14ac:dyDescent="0.15">
      <c r="A44" s="26"/>
    </row>
    <row r="45" spans="1:1" s="16" customFormat="1" ht="10.5" x14ac:dyDescent="0.15">
      <c r="A45" s="26"/>
    </row>
    <row r="46" spans="1:1" s="16" customFormat="1" ht="10.5" x14ac:dyDescent="0.15">
      <c r="A46" s="26"/>
    </row>
    <row r="47" spans="1:1" s="16" customFormat="1" ht="10.5" x14ac:dyDescent="0.15">
      <c r="A47" s="26"/>
    </row>
    <row r="48" spans="1:1" s="16" customFormat="1" ht="10.5" x14ac:dyDescent="0.15">
      <c r="A48" s="26"/>
    </row>
    <row r="49" spans="1:7" s="16" customFormat="1" ht="10.5" x14ac:dyDescent="0.15">
      <c r="A49" s="26"/>
    </row>
    <row r="50" spans="1:7" s="16" customFormat="1" ht="10.5" x14ac:dyDescent="0.15">
      <c r="A50" s="26"/>
    </row>
    <row r="51" spans="1:7" s="16" customFormat="1" ht="10.5" x14ac:dyDescent="0.15">
      <c r="A51" s="26"/>
    </row>
    <row r="52" spans="1:7" s="16" customFormat="1" ht="10.5" x14ac:dyDescent="0.15">
      <c r="A52" s="26"/>
    </row>
    <row r="53" spans="1:7" s="16" customFormat="1" ht="10.5" x14ac:dyDescent="0.15">
      <c r="A53" s="26"/>
    </row>
    <row r="54" spans="1:7" s="16" customFormat="1" ht="10.5" x14ac:dyDescent="0.15">
      <c r="A54" s="17"/>
    </row>
    <row r="55" spans="1:7" s="16" customFormat="1" ht="10.5" x14ac:dyDescent="0.15">
      <c r="A55" s="29" t="s">
        <v>115</v>
      </c>
      <c r="B55" s="29"/>
      <c r="C55" s="29"/>
      <c r="D55" s="29"/>
      <c r="E55" s="29"/>
      <c r="F55" s="29"/>
      <c r="G55" s="29"/>
    </row>
    <row r="56" spans="1:7" s="16" customFormat="1" ht="10.5" x14ac:dyDescent="0.15">
      <c r="A56" s="39" t="s">
        <v>69</v>
      </c>
      <c r="B56" s="39"/>
      <c r="C56" s="39"/>
      <c r="D56" s="39"/>
      <c r="E56" s="39"/>
      <c r="F56" s="39"/>
      <c r="G56" s="39"/>
    </row>
    <row r="57" spans="1:7" x14ac:dyDescent="0.2">
      <c r="A57" s="13" t="s">
        <v>1</v>
      </c>
      <c r="B57" s="13"/>
      <c r="C57" s="13"/>
      <c r="D57" s="13"/>
      <c r="E57" s="13"/>
      <c r="F57" s="13"/>
      <c r="G57" s="13" t="s">
        <v>4</v>
      </c>
    </row>
    <row r="58" spans="1:7" x14ac:dyDescent="0.2">
      <c r="A58" s="25"/>
    </row>
    <row r="59" spans="1:7" x14ac:dyDescent="0.2">
      <c r="A59" s="25"/>
    </row>
    <row r="60" spans="1:7" x14ac:dyDescent="0.2">
      <c r="A60" s="25"/>
    </row>
    <row r="61" spans="1:7" x14ac:dyDescent="0.2">
      <c r="A61" s="25"/>
    </row>
    <row r="62" spans="1:7" x14ac:dyDescent="0.2">
      <c r="A62" s="25"/>
    </row>
    <row r="63" spans="1:7" x14ac:dyDescent="0.2">
      <c r="A63" s="25"/>
    </row>
    <row r="64" spans="1:7" x14ac:dyDescent="0.2">
      <c r="A64" s="25"/>
    </row>
    <row r="65" spans="1:1" x14ac:dyDescent="0.2">
      <c r="A65" s="25"/>
    </row>
    <row r="66" spans="1:1" x14ac:dyDescent="0.2">
      <c r="A66" s="25"/>
    </row>
  </sheetData>
  <mergeCells count="2">
    <mergeCell ref="A2:G2"/>
    <mergeCell ref="A56:G56"/>
  </mergeCells>
  <printOptions horizontalCentered="1"/>
  <pageMargins left="0.25" right="0.25" top="0.75" bottom="0.75" header="0.3" footer="0.3"/>
  <pageSetup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election activeCell="I17" sqref="I17"/>
    </sheetView>
  </sheetViews>
  <sheetFormatPr defaultColWidth="8.85546875" defaultRowHeight="12" x14ac:dyDescent="0.2"/>
  <cols>
    <col min="1" max="1" width="43.140625" style="24" customWidth="1"/>
    <col min="2" max="7" width="10.7109375" style="24" customWidth="1"/>
    <col min="8" max="16384" width="8.85546875" style="24"/>
  </cols>
  <sheetData>
    <row r="1" spans="1:7" x14ac:dyDescent="0.2">
      <c r="A1" s="3" t="s">
        <v>28</v>
      </c>
      <c r="B1" s="3"/>
      <c r="C1" s="3"/>
      <c r="D1" s="3"/>
      <c r="E1" s="3"/>
      <c r="F1" s="3"/>
      <c r="G1" s="31">
        <v>44136</v>
      </c>
    </row>
    <row r="2" spans="1:7" ht="30" customHeight="1" x14ac:dyDescent="0.2">
      <c r="A2" s="37" t="s">
        <v>101</v>
      </c>
      <c r="B2" s="38"/>
      <c r="C2" s="38"/>
      <c r="D2" s="38"/>
      <c r="E2" s="38"/>
      <c r="F2" s="38"/>
      <c r="G2" s="38"/>
    </row>
    <row r="3" spans="1:7" x14ac:dyDescent="0.2">
      <c r="A3" s="8"/>
      <c r="B3" s="9"/>
      <c r="C3" s="9" t="s">
        <v>111</v>
      </c>
      <c r="D3" s="9"/>
      <c r="E3" s="9"/>
      <c r="F3" s="9" t="s">
        <v>112</v>
      </c>
      <c r="G3" s="9"/>
    </row>
    <row r="4" spans="1:7" ht="30" customHeight="1" x14ac:dyDescent="0.2">
      <c r="A4" s="10"/>
      <c r="B4" s="11">
        <v>2020</v>
      </c>
      <c r="C4" s="11">
        <v>2019</v>
      </c>
      <c r="D4" s="12" t="s">
        <v>113</v>
      </c>
      <c r="E4" s="11">
        <v>2020</v>
      </c>
      <c r="F4" s="11">
        <v>2019</v>
      </c>
      <c r="G4" s="12" t="s">
        <v>114</v>
      </c>
    </row>
    <row r="5" spans="1:7" s="16" customFormat="1" ht="10.5" x14ac:dyDescent="0.15">
      <c r="A5" s="15" t="s">
        <v>98</v>
      </c>
      <c r="B5" s="15">
        <v>40</v>
      </c>
      <c r="C5" s="15">
        <v>40</v>
      </c>
      <c r="D5" s="15">
        <v>46</v>
      </c>
      <c r="E5" s="15">
        <v>477</v>
      </c>
      <c r="F5" s="15">
        <v>618</v>
      </c>
      <c r="G5" s="15">
        <v>580</v>
      </c>
    </row>
    <row r="6" spans="1:7" s="16" customFormat="1" ht="10.5" x14ac:dyDescent="0.15">
      <c r="A6" s="26" t="s">
        <v>88</v>
      </c>
      <c r="B6" s="16">
        <v>0</v>
      </c>
      <c r="C6" s="16">
        <v>0</v>
      </c>
      <c r="D6" s="16">
        <v>1</v>
      </c>
      <c r="E6" s="16">
        <v>10</v>
      </c>
      <c r="F6" s="16">
        <v>7</v>
      </c>
      <c r="G6" s="16">
        <v>8</v>
      </c>
    </row>
    <row r="7" spans="1:7" s="16" customFormat="1" ht="10.5" x14ac:dyDescent="0.15">
      <c r="A7" s="26" t="s">
        <v>89</v>
      </c>
      <c r="B7" s="16">
        <v>1</v>
      </c>
      <c r="C7" s="16">
        <v>0</v>
      </c>
      <c r="D7" s="16">
        <v>1</v>
      </c>
      <c r="E7" s="16">
        <v>7</v>
      </c>
      <c r="F7" s="16">
        <v>4</v>
      </c>
      <c r="G7" s="16">
        <v>4</v>
      </c>
    </row>
    <row r="8" spans="1:7" s="16" customFormat="1" ht="10.5" x14ac:dyDescent="0.15">
      <c r="A8" s="26" t="s">
        <v>90</v>
      </c>
      <c r="B8" s="16">
        <v>0</v>
      </c>
      <c r="C8" s="16">
        <v>1</v>
      </c>
      <c r="D8" s="16">
        <v>1</v>
      </c>
      <c r="E8" s="16">
        <v>7</v>
      </c>
      <c r="F8" s="16">
        <v>12</v>
      </c>
      <c r="G8" s="16">
        <v>10</v>
      </c>
    </row>
    <row r="9" spans="1:7" s="16" customFormat="1" ht="10.5" x14ac:dyDescent="0.15">
      <c r="A9" s="26" t="s">
        <v>91</v>
      </c>
      <c r="B9" s="16">
        <v>6</v>
      </c>
      <c r="C9" s="16">
        <v>4</v>
      </c>
      <c r="D9" s="16">
        <v>6</v>
      </c>
      <c r="E9" s="16">
        <v>76</v>
      </c>
      <c r="F9" s="16">
        <v>123</v>
      </c>
      <c r="G9" s="16">
        <v>98</v>
      </c>
    </row>
    <row r="10" spans="1:7" s="16" customFormat="1" ht="10.5" x14ac:dyDescent="0.15">
      <c r="A10" s="26" t="s">
        <v>92</v>
      </c>
      <c r="B10" s="16">
        <v>5</v>
      </c>
      <c r="C10" s="16">
        <v>17</v>
      </c>
      <c r="D10" s="16">
        <v>10</v>
      </c>
      <c r="E10" s="16">
        <v>88</v>
      </c>
      <c r="F10" s="16">
        <v>132</v>
      </c>
      <c r="G10" s="16">
        <v>115</v>
      </c>
    </row>
    <row r="11" spans="1:7" s="16" customFormat="1" ht="10.5" x14ac:dyDescent="0.15">
      <c r="A11" s="26" t="s">
        <v>93</v>
      </c>
      <c r="B11" s="16">
        <v>6</v>
      </c>
      <c r="C11" s="16">
        <v>3</v>
      </c>
      <c r="D11" s="16">
        <v>6</v>
      </c>
      <c r="E11" s="16">
        <v>55</v>
      </c>
      <c r="F11" s="16">
        <v>72</v>
      </c>
      <c r="G11" s="16">
        <v>71</v>
      </c>
    </row>
    <row r="12" spans="1:7" s="16" customFormat="1" ht="10.5" x14ac:dyDescent="0.15">
      <c r="A12" s="26" t="s">
        <v>94</v>
      </c>
      <c r="B12" s="16">
        <v>6</v>
      </c>
      <c r="C12" s="16">
        <v>8</v>
      </c>
      <c r="D12" s="16">
        <v>6</v>
      </c>
      <c r="E12" s="16">
        <v>44</v>
      </c>
      <c r="F12" s="16">
        <v>60</v>
      </c>
      <c r="G12" s="16">
        <v>64</v>
      </c>
    </row>
    <row r="13" spans="1:7" s="16" customFormat="1" ht="10.5" x14ac:dyDescent="0.15">
      <c r="A13" s="26" t="s">
        <v>95</v>
      </c>
      <c r="B13" s="16">
        <v>9</v>
      </c>
      <c r="C13" s="16">
        <v>4</v>
      </c>
      <c r="D13" s="16">
        <v>8</v>
      </c>
      <c r="E13" s="16">
        <v>93</v>
      </c>
      <c r="F13" s="16">
        <v>116</v>
      </c>
      <c r="G13" s="16">
        <v>109</v>
      </c>
    </row>
    <row r="14" spans="1:7" s="16" customFormat="1" ht="10.5" x14ac:dyDescent="0.15">
      <c r="A14" s="26" t="s">
        <v>96</v>
      </c>
      <c r="B14" s="16">
        <v>7</v>
      </c>
      <c r="C14" s="16">
        <v>3</v>
      </c>
      <c r="D14" s="16">
        <v>8</v>
      </c>
      <c r="E14" s="16">
        <v>97</v>
      </c>
      <c r="F14" s="16">
        <v>91</v>
      </c>
      <c r="G14" s="16">
        <v>100</v>
      </c>
    </row>
    <row r="15" spans="1:7" s="16" customFormat="1" ht="10.5" x14ac:dyDescent="0.15">
      <c r="A15" s="26" t="s">
        <v>97</v>
      </c>
      <c r="B15" s="16">
        <v>0</v>
      </c>
      <c r="C15" s="16">
        <v>0</v>
      </c>
      <c r="D15" s="16">
        <v>0</v>
      </c>
      <c r="E15" s="16">
        <v>0</v>
      </c>
      <c r="F15" s="16">
        <v>1</v>
      </c>
      <c r="G15" s="16">
        <v>0</v>
      </c>
    </row>
    <row r="16" spans="1:7" s="16" customFormat="1" ht="33" customHeight="1" x14ac:dyDescent="0.15">
      <c r="A16" s="15" t="s">
        <v>102</v>
      </c>
      <c r="B16" s="15">
        <v>0</v>
      </c>
      <c r="C16" s="15">
        <v>5</v>
      </c>
      <c r="D16" s="15">
        <v>4</v>
      </c>
      <c r="E16" s="15">
        <v>53</v>
      </c>
      <c r="F16" s="15">
        <v>99</v>
      </c>
      <c r="G16" s="15">
        <v>72</v>
      </c>
    </row>
    <row r="17" spans="1:7" s="16" customFormat="1" ht="10.5" x14ac:dyDescent="0.15">
      <c r="A17" s="26" t="s">
        <v>88</v>
      </c>
      <c r="B17" s="16">
        <v>0</v>
      </c>
      <c r="C17" s="16">
        <v>0</v>
      </c>
      <c r="D17" s="16">
        <v>0</v>
      </c>
      <c r="E17" s="16">
        <v>0</v>
      </c>
      <c r="F17" s="16">
        <v>0</v>
      </c>
      <c r="G17" s="16">
        <v>0</v>
      </c>
    </row>
    <row r="18" spans="1:7" s="16" customFormat="1" ht="10.5" x14ac:dyDescent="0.15">
      <c r="A18" s="26" t="s">
        <v>89</v>
      </c>
      <c r="B18" s="16">
        <v>0</v>
      </c>
      <c r="C18" s="16">
        <v>0</v>
      </c>
      <c r="D18" s="16">
        <v>0</v>
      </c>
      <c r="E18" s="16">
        <v>0</v>
      </c>
      <c r="F18" s="16">
        <v>0</v>
      </c>
      <c r="G18" s="16">
        <v>0</v>
      </c>
    </row>
    <row r="19" spans="1:7" s="16" customFormat="1" ht="10.5" x14ac:dyDescent="0.15">
      <c r="A19" s="26" t="s">
        <v>90</v>
      </c>
      <c r="B19" s="16">
        <v>0</v>
      </c>
      <c r="C19" s="16">
        <v>0</v>
      </c>
      <c r="D19" s="16">
        <v>0</v>
      </c>
      <c r="E19" s="16">
        <v>3</v>
      </c>
      <c r="F19" s="16">
        <v>2</v>
      </c>
      <c r="G19" s="16">
        <v>2</v>
      </c>
    </row>
    <row r="20" spans="1:7" s="16" customFormat="1" ht="10.5" x14ac:dyDescent="0.15">
      <c r="A20" s="26" t="s">
        <v>91</v>
      </c>
      <c r="B20" s="16">
        <v>0</v>
      </c>
      <c r="C20" s="16">
        <v>0</v>
      </c>
      <c r="D20" s="16">
        <v>0</v>
      </c>
      <c r="E20" s="16">
        <v>1</v>
      </c>
      <c r="F20" s="16">
        <v>20</v>
      </c>
      <c r="G20" s="16">
        <v>11</v>
      </c>
    </row>
    <row r="21" spans="1:7" s="16" customFormat="1" ht="10.5" x14ac:dyDescent="0.15">
      <c r="A21" s="26" t="s">
        <v>92</v>
      </c>
      <c r="B21" s="16">
        <v>0</v>
      </c>
      <c r="C21" s="16">
        <v>4</v>
      </c>
      <c r="D21" s="16">
        <v>2</v>
      </c>
      <c r="E21" s="16">
        <v>10</v>
      </c>
      <c r="F21" s="16">
        <v>16</v>
      </c>
      <c r="G21" s="16">
        <v>14</v>
      </c>
    </row>
    <row r="22" spans="1:7" s="16" customFormat="1" ht="10.5" x14ac:dyDescent="0.15">
      <c r="A22" s="26" t="s">
        <v>93</v>
      </c>
      <c r="B22" s="16">
        <v>0</v>
      </c>
      <c r="C22" s="16">
        <v>0</v>
      </c>
      <c r="D22" s="16">
        <v>0</v>
      </c>
      <c r="E22" s="16">
        <v>8</v>
      </c>
      <c r="F22" s="16">
        <v>14</v>
      </c>
      <c r="G22" s="16">
        <v>9</v>
      </c>
    </row>
    <row r="23" spans="1:7" s="16" customFormat="1" ht="10.5" x14ac:dyDescent="0.15">
      <c r="A23" s="26" t="s">
        <v>94</v>
      </c>
      <c r="B23" s="16">
        <v>0</v>
      </c>
      <c r="C23" s="16">
        <v>0</v>
      </c>
      <c r="D23" s="16">
        <v>0</v>
      </c>
      <c r="E23" s="16">
        <v>3</v>
      </c>
      <c r="F23" s="16">
        <v>9</v>
      </c>
      <c r="G23" s="16">
        <v>6</v>
      </c>
    </row>
    <row r="24" spans="1:7" s="16" customFormat="1" ht="10.5" x14ac:dyDescent="0.15">
      <c r="A24" s="26" t="s">
        <v>95</v>
      </c>
      <c r="B24" s="16">
        <v>0</v>
      </c>
      <c r="C24" s="16">
        <v>1</v>
      </c>
      <c r="D24" s="16">
        <v>1</v>
      </c>
      <c r="E24" s="16">
        <v>19</v>
      </c>
      <c r="F24" s="16">
        <v>27</v>
      </c>
      <c r="G24" s="16">
        <v>19</v>
      </c>
    </row>
    <row r="25" spans="1:7" s="16" customFormat="1" ht="10.5" x14ac:dyDescent="0.15">
      <c r="A25" s="26" t="s">
        <v>96</v>
      </c>
      <c r="B25" s="16">
        <v>0</v>
      </c>
      <c r="C25" s="16">
        <v>0</v>
      </c>
      <c r="D25" s="16">
        <v>1</v>
      </c>
      <c r="E25" s="16">
        <v>9</v>
      </c>
      <c r="F25" s="16">
        <v>10</v>
      </c>
      <c r="G25" s="16">
        <v>11</v>
      </c>
    </row>
    <row r="26" spans="1:7" s="16" customFormat="1" ht="10.5" x14ac:dyDescent="0.15">
      <c r="A26" s="26" t="s">
        <v>97</v>
      </c>
      <c r="B26" s="16">
        <v>0</v>
      </c>
      <c r="C26" s="16">
        <v>0</v>
      </c>
      <c r="D26" s="16">
        <v>0</v>
      </c>
      <c r="E26" s="16">
        <v>0</v>
      </c>
      <c r="F26" s="16">
        <v>1</v>
      </c>
      <c r="G26" s="16">
        <v>0</v>
      </c>
    </row>
    <row r="27" spans="1:7" s="16" customFormat="1" ht="10.5" x14ac:dyDescent="0.15">
      <c r="A27" s="26"/>
    </row>
    <row r="28" spans="1:7" s="16" customFormat="1" ht="10.5" x14ac:dyDescent="0.15">
      <c r="A28" s="26"/>
    </row>
    <row r="29" spans="1:7" s="16" customFormat="1" ht="10.5" x14ac:dyDescent="0.15">
      <c r="A29" s="26"/>
    </row>
    <row r="30" spans="1:7" s="16" customFormat="1" ht="10.5" x14ac:dyDescent="0.15">
      <c r="A30" s="26"/>
    </row>
    <row r="31" spans="1:7" s="16" customFormat="1" ht="10.5" x14ac:dyDescent="0.15">
      <c r="A31" s="26"/>
    </row>
    <row r="32" spans="1:7" s="16" customFormat="1" ht="10.5" x14ac:dyDescent="0.15">
      <c r="A32" s="26"/>
    </row>
    <row r="33" spans="1:1" s="16" customFormat="1" ht="10.5" x14ac:dyDescent="0.15">
      <c r="A33" s="26"/>
    </row>
    <row r="34" spans="1:1" s="16" customFormat="1" ht="10.5" x14ac:dyDescent="0.15">
      <c r="A34" s="26"/>
    </row>
    <row r="35" spans="1:1" s="16" customFormat="1" ht="10.5" x14ac:dyDescent="0.15">
      <c r="A35" s="26"/>
    </row>
    <row r="36" spans="1:1" s="16" customFormat="1" ht="10.5" x14ac:dyDescent="0.15">
      <c r="A36" s="26"/>
    </row>
    <row r="37" spans="1:1" s="16" customFormat="1" ht="10.5" x14ac:dyDescent="0.15">
      <c r="A37" s="26"/>
    </row>
    <row r="38" spans="1:1" s="16" customFormat="1" ht="10.5" x14ac:dyDescent="0.15">
      <c r="A38" s="26"/>
    </row>
    <row r="39" spans="1:1" s="16" customFormat="1" ht="10.5" x14ac:dyDescent="0.15">
      <c r="A39" s="26"/>
    </row>
    <row r="40" spans="1:1" s="16" customFormat="1" ht="10.5" x14ac:dyDescent="0.15">
      <c r="A40" s="26"/>
    </row>
    <row r="41" spans="1:1" s="16" customFormat="1" ht="10.5" x14ac:dyDescent="0.15">
      <c r="A41" s="26"/>
    </row>
    <row r="42" spans="1:1" s="16" customFormat="1" ht="10.5" x14ac:dyDescent="0.15">
      <c r="A42" s="26"/>
    </row>
    <row r="43" spans="1:1" s="16" customFormat="1" ht="10.5" x14ac:dyDescent="0.15">
      <c r="A43" s="26"/>
    </row>
    <row r="44" spans="1:1" s="16" customFormat="1" ht="10.5" x14ac:dyDescent="0.15">
      <c r="A44" s="26"/>
    </row>
    <row r="45" spans="1:1" s="16" customFormat="1" ht="10.5" x14ac:dyDescent="0.15">
      <c r="A45" s="26"/>
    </row>
    <row r="46" spans="1:1" s="16" customFormat="1" ht="10.5" x14ac:dyDescent="0.15">
      <c r="A46" s="26"/>
    </row>
    <row r="47" spans="1:1" s="16" customFormat="1" ht="10.5" x14ac:dyDescent="0.15">
      <c r="A47" s="26"/>
    </row>
    <row r="48" spans="1:1" s="16" customFormat="1" ht="10.5" x14ac:dyDescent="0.15">
      <c r="A48" s="26"/>
    </row>
    <row r="49" spans="1:7" s="16" customFormat="1" ht="10.5" x14ac:dyDescent="0.15">
      <c r="A49" s="26"/>
    </row>
    <row r="50" spans="1:7" s="16" customFormat="1" ht="10.5" x14ac:dyDescent="0.15">
      <c r="A50" s="26"/>
    </row>
    <row r="51" spans="1:7" s="16" customFormat="1" ht="10.5" x14ac:dyDescent="0.15">
      <c r="A51" s="26"/>
    </row>
    <row r="52" spans="1:7" s="16" customFormat="1" ht="10.5" x14ac:dyDescent="0.15">
      <c r="A52" s="26"/>
    </row>
    <row r="53" spans="1:7" s="16" customFormat="1" ht="10.5" x14ac:dyDescent="0.15">
      <c r="A53" s="26"/>
    </row>
    <row r="54" spans="1:7" s="16" customFormat="1" ht="10.5" x14ac:dyDescent="0.15">
      <c r="A54" s="17"/>
    </row>
    <row r="55" spans="1:7" s="16" customFormat="1" ht="10.5" x14ac:dyDescent="0.15">
      <c r="A55" s="29" t="s">
        <v>115</v>
      </c>
      <c r="B55" s="29"/>
      <c r="C55" s="29"/>
      <c r="D55" s="29"/>
      <c r="E55" s="29"/>
      <c r="F55" s="29"/>
      <c r="G55" s="29"/>
    </row>
    <row r="56" spans="1:7" s="16" customFormat="1" ht="10.5" x14ac:dyDescent="0.15">
      <c r="A56" s="39" t="s">
        <v>69</v>
      </c>
      <c r="B56" s="39"/>
      <c r="C56" s="39"/>
      <c r="D56" s="39"/>
      <c r="E56" s="39"/>
      <c r="F56" s="39"/>
      <c r="G56" s="39"/>
    </row>
    <row r="57" spans="1:7" x14ac:dyDescent="0.2">
      <c r="A57" s="13" t="s">
        <v>1</v>
      </c>
      <c r="B57" s="13"/>
      <c r="C57" s="13"/>
      <c r="D57" s="13"/>
      <c r="E57" s="13"/>
      <c r="F57" s="13"/>
      <c r="G57" s="13" t="s">
        <v>4</v>
      </c>
    </row>
    <row r="58" spans="1:7" x14ac:dyDescent="0.2">
      <c r="A58" s="25"/>
    </row>
    <row r="59" spans="1:7" x14ac:dyDescent="0.2">
      <c r="A59" s="25"/>
    </row>
    <row r="60" spans="1:7" x14ac:dyDescent="0.2">
      <c r="A60" s="25"/>
    </row>
    <row r="61" spans="1:7" x14ac:dyDescent="0.2">
      <c r="A61" s="25"/>
    </row>
    <row r="62" spans="1:7" x14ac:dyDescent="0.2">
      <c r="A62" s="25"/>
    </row>
    <row r="63" spans="1:7" x14ac:dyDescent="0.2">
      <c r="A63" s="25"/>
    </row>
    <row r="64" spans="1:7" x14ac:dyDescent="0.2">
      <c r="A64" s="25"/>
    </row>
    <row r="65" spans="1:1" x14ac:dyDescent="0.2">
      <c r="A65" s="25"/>
    </row>
    <row r="66" spans="1:1" x14ac:dyDescent="0.2">
      <c r="A66" s="25"/>
    </row>
  </sheetData>
  <mergeCells count="2">
    <mergeCell ref="A2:G2"/>
    <mergeCell ref="A56:G56"/>
  </mergeCells>
  <printOptions horizontalCentered="1"/>
  <pageMargins left="0.25" right="0.25" top="0.75" bottom="0.75" header="0.3" footer="0.3"/>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heetViews>
  <sheetFormatPr defaultRowHeight="12.75" x14ac:dyDescent="0.2"/>
  <sheetData>
    <row r="1" spans="1:3" x14ac:dyDescent="0.2">
      <c r="A1">
        <v>16</v>
      </c>
      <c r="B1">
        <v>17</v>
      </c>
      <c r="C1">
        <v>17</v>
      </c>
    </row>
    <row r="2" spans="1:3" x14ac:dyDescent="0.2">
      <c r="A2">
        <v>8</v>
      </c>
      <c r="B2">
        <v>27</v>
      </c>
      <c r="C2">
        <v>18</v>
      </c>
    </row>
    <row r="3" spans="1:3" x14ac:dyDescent="0.2">
      <c r="A3">
        <v>8</v>
      </c>
      <c r="B3">
        <v>19</v>
      </c>
      <c r="C3">
        <v>14</v>
      </c>
    </row>
    <row r="4" spans="1:3" x14ac:dyDescent="0.2">
      <c r="A4">
        <v>4</v>
      </c>
      <c r="B4">
        <v>12</v>
      </c>
      <c r="C4">
        <v>8</v>
      </c>
    </row>
    <row r="5" spans="1:3" x14ac:dyDescent="0.2">
      <c r="A5">
        <v>8</v>
      </c>
      <c r="B5">
        <v>8</v>
      </c>
      <c r="C5">
        <v>9</v>
      </c>
    </row>
    <row r="6" spans="1:3" x14ac:dyDescent="0.2">
      <c r="A6">
        <v>10</v>
      </c>
      <c r="B6">
        <v>16</v>
      </c>
      <c r="C6">
        <v>13</v>
      </c>
    </row>
    <row r="7" spans="1:3" x14ac:dyDescent="0.2">
      <c r="A7">
        <v>10</v>
      </c>
      <c r="B7">
        <v>16</v>
      </c>
      <c r="C7">
        <v>12</v>
      </c>
    </row>
    <row r="8" spans="1:3" x14ac:dyDescent="0.2">
      <c r="A8">
        <v>12</v>
      </c>
      <c r="B8">
        <v>11</v>
      </c>
      <c r="C8">
        <v>11</v>
      </c>
    </row>
    <row r="9" spans="1:3" x14ac:dyDescent="0.2">
      <c r="A9">
        <v>16</v>
      </c>
      <c r="B9">
        <v>11</v>
      </c>
      <c r="C9">
        <v>10</v>
      </c>
    </row>
    <row r="10" spans="1:3" x14ac:dyDescent="0.2">
      <c r="A10">
        <v>13</v>
      </c>
      <c r="B10">
        <v>15</v>
      </c>
      <c r="C10">
        <v>14</v>
      </c>
    </row>
    <row r="11" spans="1:3" x14ac:dyDescent="0.2">
      <c r="A11">
        <v>9</v>
      </c>
      <c r="B11">
        <v>13</v>
      </c>
      <c r="C11">
        <v>16</v>
      </c>
    </row>
    <row r="12" spans="1:3" x14ac:dyDescent="0.2">
      <c r="A12">
        <v>0</v>
      </c>
      <c r="B12">
        <v>13</v>
      </c>
      <c r="C12">
        <v>15</v>
      </c>
    </row>
    <row r="13" spans="1:3" x14ac:dyDescent="0.2">
      <c r="A13">
        <v>2</v>
      </c>
      <c r="B13">
        <v>3</v>
      </c>
      <c r="C13">
        <v>3</v>
      </c>
    </row>
    <row r="14" spans="1:3" x14ac:dyDescent="0.2">
      <c r="A14">
        <v>4</v>
      </c>
      <c r="B14">
        <v>3</v>
      </c>
      <c r="C14">
        <v>4</v>
      </c>
    </row>
    <row r="15" spans="1:3" x14ac:dyDescent="0.2">
      <c r="A15">
        <v>5</v>
      </c>
      <c r="B15">
        <v>1</v>
      </c>
      <c r="C15">
        <v>4</v>
      </c>
    </row>
    <row r="16" spans="1:3" x14ac:dyDescent="0.2">
      <c r="A16">
        <v>8</v>
      </c>
      <c r="B16">
        <v>4</v>
      </c>
      <c r="C16">
        <v>6</v>
      </c>
    </row>
    <row r="17" spans="1:3" x14ac:dyDescent="0.2">
      <c r="A17">
        <v>9</v>
      </c>
      <c r="B17">
        <v>5</v>
      </c>
      <c r="C17">
        <v>8</v>
      </c>
    </row>
    <row r="18" spans="1:3" x14ac:dyDescent="0.2">
      <c r="A18">
        <v>3</v>
      </c>
      <c r="B18">
        <v>7</v>
      </c>
      <c r="C18">
        <v>8</v>
      </c>
    </row>
    <row r="19" spans="1:3" x14ac:dyDescent="0.2">
      <c r="A19">
        <v>6</v>
      </c>
      <c r="B19">
        <v>4</v>
      </c>
      <c r="C19">
        <v>6</v>
      </c>
    </row>
    <row r="20" spans="1:3" x14ac:dyDescent="0.2">
      <c r="A20">
        <v>4</v>
      </c>
      <c r="B20">
        <v>9</v>
      </c>
      <c r="C20">
        <v>7</v>
      </c>
    </row>
    <row r="21" spans="1:3" x14ac:dyDescent="0.2">
      <c r="A21">
        <v>5</v>
      </c>
      <c r="B21">
        <v>10</v>
      </c>
      <c r="C21">
        <v>7</v>
      </c>
    </row>
    <row r="22" spans="1:3" x14ac:dyDescent="0.2">
      <c r="A22">
        <v>4</v>
      </c>
      <c r="B22">
        <v>5</v>
      </c>
      <c r="C22">
        <v>5</v>
      </c>
    </row>
    <row r="23" spans="1:3" x14ac:dyDescent="0.2">
      <c r="A23">
        <v>4</v>
      </c>
      <c r="B23">
        <v>1</v>
      </c>
      <c r="C23">
        <v>5</v>
      </c>
    </row>
    <row r="24" spans="1:3" x14ac:dyDescent="0.2">
      <c r="A24">
        <v>0</v>
      </c>
      <c r="B24">
        <v>4</v>
      </c>
      <c r="C24">
        <v>3</v>
      </c>
    </row>
    <row r="25" spans="1:3" x14ac:dyDescent="0.2">
      <c r="A25">
        <v>4</v>
      </c>
      <c r="B25">
        <v>14</v>
      </c>
      <c r="C25">
        <v>8</v>
      </c>
    </row>
    <row r="26" spans="1:3" x14ac:dyDescent="0.2">
      <c r="A26">
        <v>7</v>
      </c>
      <c r="B26">
        <v>14</v>
      </c>
      <c r="C26">
        <v>9</v>
      </c>
    </row>
    <row r="27" spans="1:3" x14ac:dyDescent="0.2">
      <c r="A27">
        <v>9</v>
      </c>
      <c r="B27">
        <v>11</v>
      </c>
      <c r="C27">
        <v>8</v>
      </c>
    </row>
    <row r="28" spans="1:3" x14ac:dyDescent="0.2">
      <c r="A28">
        <v>3</v>
      </c>
      <c r="B28">
        <v>3</v>
      </c>
      <c r="C28">
        <v>5</v>
      </c>
    </row>
    <row r="29" spans="1:3" x14ac:dyDescent="0.2">
      <c r="A29">
        <v>10</v>
      </c>
      <c r="B29">
        <v>6</v>
      </c>
      <c r="C29">
        <v>8</v>
      </c>
    </row>
    <row r="30" spans="1:3" x14ac:dyDescent="0.2">
      <c r="A30">
        <v>8</v>
      </c>
      <c r="B30">
        <v>8</v>
      </c>
      <c r="C30">
        <v>7</v>
      </c>
    </row>
    <row r="31" spans="1:3" x14ac:dyDescent="0.2">
      <c r="A31">
        <v>6</v>
      </c>
      <c r="B31">
        <v>8</v>
      </c>
      <c r="C31">
        <v>10</v>
      </c>
    </row>
    <row r="32" spans="1:3" x14ac:dyDescent="0.2">
      <c r="A32">
        <v>7</v>
      </c>
      <c r="B32">
        <v>9</v>
      </c>
      <c r="C32">
        <v>5</v>
      </c>
    </row>
    <row r="33" spans="1:3" x14ac:dyDescent="0.2">
      <c r="A33">
        <v>6</v>
      </c>
      <c r="B33">
        <v>5</v>
      </c>
      <c r="C33">
        <v>5</v>
      </c>
    </row>
    <row r="34" spans="1:3" x14ac:dyDescent="0.2">
      <c r="A34">
        <v>2</v>
      </c>
      <c r="B34">
        <v>6</v>
      </c>
      <c r="C34">
        <v>6</v>
      </c>
    </row>
    <row r="35" spans="1:3" x14ac:dyDescent="0.2">
      <c r="A35">
        <v>3</v>
      </c>
      <c r="B35">
        <v>3</v>
      </c>
      <c r="C35">
        <v>4</v>
      </c>
    </row>
    <row r="36" spans="1:3" x14ac:dyDescent="0.2">
      <c r="A36">
        <v>0</v>
      </c>
      <c r="B36">
        <v>9</v>
      </c>
      <c r="C36">
        <v>6</v>
      </c>
    </row>
    <row r="37" spans="1:3" x14ac:dyDescent="0.2">
      <c r="A37">
        <v>30</v>
      </c>
      <c r="B37">
        <v>41</v>
      </c>
      <c r="C37">
        <v>34</v>
      </c>
    </row>
    <row r="38" spans="1:3" x14ac:dyDescent="0.2">
      <c r="A38">
        <v>6</v>
      </c>
      <c r="B38">
        <v>11</v>
      </c>
      <c r="C38">
        <v>9</v>
      </c>
    </row>
    <row r="39" spans="1:3" x14ac:dyDescent="0.2">
      <c r="A39">
        <v>2</v>
      </c>
      <c r="B39">
        <v>1</v>
      </c>
      <c r="C39">
        <v>2</v>
      </c>
    </row>
    <row r="40" spans="1:3" x14ac:dyDescent="0.2">
      <c r="A40">
        <v>1</v>
      </c>
      <c r="B40">
        <v>3</v>
      </c>
      <c r="C40">
        <v>3</v>
      </c>
    </row>
    <row r="41" spans="1:3" x14ac:dyDescent="0.2">
      <c r="A41">
        <v>9</v>
      </c>
      <c r="B41">
        <v>10</v>
      </c>
      <c r="C41">
        <v>13</v>
      </c>
    </row>
    <row r="42" spans="1:3" x14ac:dyDescent="0.2">
      <c r="A42">
        <v>17</v>
      </c>
      <c r="B42">
        <v>21</v>
      </c>
      <c r="C42">
        <v>15</v>
      </c>
    </row>
    <row r="43" spans="1:3" x14ac:dyDescent="0.2">
      <c r="A43">
        <v>9</v>
      </c>
      <c r="B43">
        <v>14</v>
      </c>
      <c r="C43">
        <v>11</v>
      </c>
    </row>
    <row r="44" spans="1:3" x14ac:dyDescent="0.2">
      <c r="A44">
        <v>6</v>
      </c>
      <c r="B44">
        <v>15</v>
      </c>
      <c r="C44">
        <v>10</v>
      </c>
    </row>
    <row r="45" spans="1:3" x14ac:dyDescent="0.2">
      <c r="A45">
        <v>7</v>
      </c>
      <c r="B45">
        <v>15</v>
      </c>
      <c r="C45">
        <v>12</v>
      </c>
    </row>
    <row r="46" spans="1:3" x14ac:dyDescent="0.2">
      <c r="A46">
        <v>7</v>
      </c>
      <c r="B46">
        <v>8</v>
      </c>
      <c r="C46">
        <v>8</v>
      </c>
    </row>
    <row r="47" spans="1:3" x14ac:dyDescent="0.2">
      <c r="A47">
        <v>8</v>
      </c>
      <c r="B47">
        <v>5</v>
      </c>
      <c r="C47">
        <v>4</v>
      </c>
    </row>
    <row r="48" spans="1:3" x14ac:dyDescent="0.2">
      <c r="A48">
        <v>3</v>
      </c>
      <c r="B48">
        <v>9</v>
      </c>
      <c r="C48">
        <v>7</v>
      </c>
    </row>
    <row r="49" spans="1:3" x14ac:dyDescent="0.2">
      <c r="A49">
        <v>4</v>
      </c>
      <c r="B49">
        <v>7</v>
      </c>
      <c r="C49">
        <v>8</v>
      </c>
    </row>
    <row r="50" spans="1:3" x14ac:dyDescent="0.2">
      <c r="A50">
        <v>4</v>
      </c>
      <c r="B50">
        <v>10</v>
      </c>
      <c r="C50">
        <v>7</v>
      </c>
    </row>
    <row r="51" spans="1:3" x14ac:dyDescent="0.2">
      <c r="A51">
        <v>7</v>
      </c>
      <c r="B51">
        <v>9</v>
      </c>
      <c r="C51">
        <v>7</v>
      </c>
    </row>
    <row r="52" spans="1:3" x14ac:dyDescent="0.2">
      <c r="A52">
        <v>3</v>
      </c>
      <c r="B52">
        <v>9</v>
      </c>
      <c r="C52">
        <v>7</v>
      </c>
    </row>
    <row r="53" spans="1:3" x14ac:dyDescent="0.2">
      <c r="A53">
        <v>4</v>
      </c>
      <c r="B53">
        <v>4</v>
      </c>
      <c r="C53">
        <v>7</v>
      </c>
    </row>
    <row r="54" spans="1:3" x14ac:dyDescent="0.2">
      <c r="A54">
        <v>0</v>
      </c>
      <c r="B54">
        <v>7</v>
      </c>
      <c r="C54">
        <v>9</v>
      </c>
    </row>
    <row r="55" spans="1:3" x14ac:dyDescent="0.2">
      <c r="A55">
        <v>31</v>
      </c>
      <c r="B55">
        <v>63</v>
      </c>
      <c r="C55">
        <v>53</v>
      </c>
    </row>
    <row r="56" spans="1:3" x14ac:dyDescent="0.2">
      <c r="A56">
        <v>14</v>
      </c>
      <c r="B56">
        <v>26</v>
      </c>
      <c r="C56">
        <v>20</v>
      </c>
    </row>
    <row r="57" spans="1:3" x14ac:dyDescent="0.2">
      <c r="A57">
        <v>4</v>
      </c>
      <c r="B57">
        <v>7</v>
      </c>
      <c r="C57">
        <v>6</v>
      </c>
    </row>
    <row r="58" spans="1:3" x14ac:dyDescent="0.2">
      <c r="A58">
        <v>6</v>
      </c>
      <c r="B58">
        <v>5</v>
      </c>
      <c r="C58">
        <v>3</v>
      </c>
    </row>
    <row r="59" spans="1:3" x14ac:dyDescent="0.2">
      <c r="A59">
        <v>1</v>
      </c>
      <c r="B59">
        <v>0</v>
      </c>
      <c r="C59">
        <v>2</v>
      </c>
    </row>
    <row r="60" spans="1:3" x14ac:dyDescent="0.2">
      <c r="A60">
        <v>6</v>
      </c>
      <c r="B60">
        <v>3</v>
      </c>
      <c r="C60">
        <v>4</v>
      </c>
    </row>
    <row r="61" spans="1:3" x14ac:dyDescent="0.2">
      <c r="A61">
        <v>0</v>
      </c>
      <c r="B61">
        <v>1</v>
      </c>
      <c r="C61">
        <v>0</v>
      </c>
    </row>
    <row r="62" spans="1:3" x14ac:dyDescent="0.2">
      <c r="A62">
        <v>56</v>
      </c>
      <c r="B62">
        <v>70</v>
      </c>
      <c r="C62">
        <v>62</v>
      </c>
    </row>
    <row r="63" spans="1:3" x14ac:dyDescent="0.2">
      <c r="A63">
        <v>43</v>
      </c>
      <c r="B63">
        <v>126</v>
      </c>
      <c r="C63">
        <v>75</v>
      </c>
    </row>
    <row r="64" spans="1:3" x14ac:dyDescent="0.2">
      <c r="A64">
        <v>59</v>
      </c>
      <c r="B64">
        <v>90</v>
      </c>
      <c r="C64">
        <v>68</v>
      </c>
    </row>
    <row r="65" spans="1:3" x14ac:dyDescent="0.2">
      <c r="A65">
        <v>44</v>
      </c>
      <c r="B65">
        <v>45</v>
      </c>
      <c r="C65">
        <v>51</v>
      </c>
    </row>
    <row r="66" spans="1:3" x14ac:dyDescent="0.2">
      <c r="A66">
        <v>34</v>
      </c>
      <c r="B66">
        <v>41</v>
      </c>
      <c r="C66">
        <v>44</v>
      </c>
    </row>
    <row r="67" spans="1:3" x14ac:dyDescent="0.2">
      <c r="A67">
        <v>33</v>
      </c>
      <c r="B67">
        <v>37</v>
      </c>
      <c r="C67">
        <v>42</v>
      </c>
    </row>
    <row r="68" spans="1:3" x14ac:dyDescent="0.2">
      <c r="A68">
        <v>42</v>
      </c>
      <c r="B68">
        <v>49</v>
      </c>
      <c r="C68">
        <v>51</v>
      </c>
    </row>
    <row r="69" spans="1:3" x14ac:dyDescent="0.2">
      <c r="A69">
        <v>45</v>
      </c>
      <c r="B69">
        <v>37</v>
      </c>
      <c r="C69">
        <v>46</v>
      </c>
    </row>
    <row r="70" spans="1:3" x14ac:dyDescent="0.2">
      <c r="A70">
        <v>41</v>
      </c>
      <c r="B70">
        <v>45</v>
      </c>
      <c r="C70">
        <v>48</v>
      </c>
    </row>
    <row r="71" spans="1:3" x14ac:dyDescent="0.2">
      <c r="A71">
        <v>40</v>
      </c>
      <c r="B71">
        <v>38</v>
      </c>
      <c r="C71">
        <v>46</v>
      </c>
    </row>
    <row r="72" spans="1:3" x14ac:dyDescent="0.2">
      <c r="A72">
        <v>40</v>
      </c>
      <c r="B72">
        <v>40</v>
      </c>
      <c r="C72">
        <v>46</v>
      </c>
    </row>
    <row r="73" spans="1:3" x14ac:dyDescent="0.2">
      <c r="A73">
        <v>0</v>
      </c>
      <c r="B73">
        <v>46</v>
      </c>
      <c r="C73">
        <v>49</v>
      </c>
    </row>
    <row r="74" spans="1:3" x14ac:dyDescent="0.2">
      <c r="A74">
        <v>312</v>
      </c>
      <c r="B74">
        <v>427</v>
      </c>
      <c r="C74">
        <v>389</v>
      </c>
    </row>
    <row r="75" spans="1:3" x14ac:dyDescent="0.2">
      <c r="A75">
        <v>81</v>
      </c>
      <c r="B75">
        <v>87</v>
      </c>
      <c r="C75">
        <v>90</v>
      </c>
    </row>
    <row r="76" spans="1:3" x14ac:dyDescent="0.2">
      <c r="A76">
        <v>35</v>
      </c>
      <c r="B76">
        <v>35</v>
      </c>
      <c r="C76">
        <v>41</v>
      </c>
    </row>
    <row r="77" spans="1:3" x14ac:dyDescent="0.2">
      <c r="A77">
        <v>18</v>
      </c>
      <c r="B77">
        <v>30</v>
      </c>
      <c r="C77">
        <v>24</v>
      </c>
    </row>
    <row r="78" spans="1:3" x14ac:dyDescent="0.2">
      <c r="A78">
        <v>28</v>
      </c>
      <c r="B78">
        <v>29</v>
      </c>
      <c r="C78">
        <v>30</v>
      </c>
    </row>
    <row r="79" spans="1:3" x14ac:dyDescent="0.2">
      <c r="A79">
        <v>2</v>
      </c>
      <c r="B79">
        <v>10</v>
      </c>
      <c r="C79">
        <v>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Normal="100" workbookViewId="0"/>
  </sheetViews>
  <sheetFormatPr defaultRowHeight="12.75" x14ac:dyDescent="0.2"/>
  <cols>
    <col min="5" max="5" width="17.85546875" bestFit="1" customWidth="1"/>
  </cols>
  <sheetData>
    <row r="1" spans="1:5" x14ac:dyDescent="0.2">
      <c r="A1" t="s">
        <v>103</v>
      </c>
      <c r="B1" t="s">
        <v>104</v>
      </c>
      <c r="C1" t="s">
        <v>105</v>
      </c>
      <c r="D1" t="s">
        <v>106</v>
      </c>
      <c r="E1" t="s">
        <v>107</v>
      </c>
    </row>
    <row r="2" spans="1:5" x14ac:dyDescent="0.2">
      <c r="C2" s="27">
        <v>2020</v>
      </c>
      <c r="D2" s="27">
        <v>2019</v>
      </c>
      <c r="E2" s="27" t="s">
        <v>116</v>
      </c>
    </row>
    <row r="3" spans="1:5" x14ac:dyDescent="0.2">
      <c r="C3" s="27">
        <v>2020</v>
      </c>
      <c r="D3" s="27">
        <v>2019</v>
      </c>
      <c r="E3" s="27" t="s">
        <v>114</v>
      </c>
    </row>
    <row r="4" spans="1:5" x14ac:dyDescent="0.2">
      <c r="A4" s="1" t="s">
        <v>5</v>
      </c>
      <c r="B4" s="2" t="s">
        <v>5</v>
      </c>
      <c r="C4" s="28">
        <f>FigureData!A1</f>
        <v>16</v>
      </c>
      <c r="D4" s="28">
        <f>FigureData!B1</f>
        <v>17</v>
      </c>
      <c r="E4" s="28">
        <f>FigureData!C1</f>
        <v>17</v>
      </c>
    </row>
    <row r="5" spans="1:5" x14ac:dyDescent="0.2">
      <c r="A5" s="1" t="s">
        <v>6</v>
      </c>
      <c r="B5" s="2" t="s">
        <v>7</v>
      </c>
      <c r="C5" s="28">
        <f>FigureData!A2</f>
        <v>8</v>
      </c>
      <c r="D5" s="28">
        <f>FigureData!B2</f>
        <v>27</v>
      </c>
      <c r="E5" s="28">
        <f>FigureData!C2</f>
        <v>18</v>
      </c>
    </row>
    <row r="6" spans="1:5" x14ac:dyDescent="0.2">
      <c r="A6" s="1" t="s">
        <v>8</v>
      </c>
      <c r="B6" s="2" t="s">
        <v>8</v>
      </c>
      <c r="C6" s="28">
        <f>FigureData!A3</f>
        <v>8</v>
      </c>
      <c r="D6" s="28">
        <f>FigureData!B3</f>
        <v>19</v>
      </c>
      <c r="E6" s="28">
        <f>FigureData!C3</f>
        <v>14</v>
      </c>
    </row>
    <row r="7" spans="1:5" x14ac:dyDescent="0.2">
      <c r="A7" s="1" t="s">
        <v>9</v>
      </c>
      <c r="B7" s="2" t="s">
        <v>10</v>
      </c>
      <c r="C7" s="28">
        <f>FigureData!A4</f>
        <v>4</v>
      </c>
      <c r="D7" s="28">
        <f>FigureData!B4</f>
        <v>12</v>
      </c>
      <c r="E7" s="28">
        <f>FigureData!C4</f>
        <v>8</v>
      </c>
    </row>
    <row r="8" spans="1:5" x14ac:dyDescent="0.2">
      <c r="A8" s="1" t="s">
        <v>11</v>
      </c>
      <c r="B8" s="2" t="s">
        <v>12</v>
      </c>
      <c r="C8" s="28">
        <f>FigureData!A5</f>
        <v>8</v>
      </c>
      <c r="D8" s="28">
        <f>FigureData!B5</f>
        <v>8</v>
      </c>
      <c r="E8" s="28">
        <f>FigureData!C5</f>
        <v>9</v>
      </c>
    </row>
    <row r="9" spans="1:5" x14ac:dyDescent="0.2">
      <c r="A9" s="1" t="s">
        <v>13</v>
      </c>
      <c r="B9" s="2" t="s">
        <v>14</v>
      </c>
      <c r="C9" s="28">
        <f>FigureData!A6</f>
        <v>10</v>
      </c>
      <c r="D9" s="28">
        <f>FigureData!B6</f>
        <v>16</v>
      </c>
      <c r="E9" s="28">
        <f>FigureData!C6</f>
        <v>13</v>
      </c>
    </row>
    <row r="10" spans="1:5" x14ac:dyDescent="0.2">
      <c r="A10" s="1" t="s">
        <v>15</v>
      </c>
      <c r="B10" s="2" t="s">
        <v>16</v>
      </c>
      <c r="C10" s="28">
        <f>FigureData!A7</f>
        <v>10</v>
      </c>
      <c r="D10" s="28">
        <f>FigureData!B7</f>
        <v>16</v>
      </c>
      <c r="E10" s="28">
        <f>FigureData!C7</f>
        <v>12</v>
      </c>
    </row>
    <row r="11" spans="1:5" x14ac:dyDescent="0.2">
      <c r="A11" s="1" t="s">
        <v>17</v>
      </c>
      <c r="B11" s="2" t="s">
        <v>18</v>
      </c>
      <c r="C11" s="28">
        <f>FigureData!A8</f>
        <v>12</v>
      </c>
      <c r="D11" s="28">
        <f>FigureData!B8</f>
        <v>11</v>
      </c>
      <c r="E11" s="28">
        <f>FigureData!C8</f>
        <v>11</v>
      </c>
    </row>
    <row r="12" spans="1:5" x14ac:dyDescent="0.2">
      <c r="A12" s="1" t="s">
        <v>19</v>
      </c>
      <c r="B12" s="2" t="s">
        <v>19</v>
      </c>
      <c r="C12" s="28">
        <f>FigureData!A9</f>
        <v>16</v>
      </c>
      <c r="D12" s="28">
        <f>FigureData!B9</f>
        <v>11</v>
      </c>
      <c r="E12" s="28">
        <f>FigureData!C9</f>
        <v>10</v>
      </c>
    </row>
    <row r="13" spans="1:5" x14ac:dyDescent="0.2">
      <c r="A13" s="1" t="s">
        <v>20</v>
      </c>
      <c r="B13" s="2" t="s">
        <v>20</v>
      </c>
      <c r="C13" s="28">
        <f>FigureData!A10</f>
        <v>13</v>
      </c>
      <c r="D13" s="28">
        <f>FigureData!B10</f>
        <v>15</v>
      </c>
      <c r="E13" s="28">
        <f>FigureData!C10</f>
        <v>14</v>
      </c>
    </row>
    <row r="14" spans="1:5" x14ac:dyDescent="0.2">
      <c r="A14" s="1" t="s">
        <v>21</v>
      </c>
      <c r="B14" s="2" t="s">
        <v>21</v>
      </c>
      <c r="C14" s="28">
        <f>FigureData!A11</f>
        <v>9</v>
      </c>
      <c r="D14" s="28">
        <f>FigureData!B11</f>
        <v>13</v>
      </c>
      <c r="E14" s="28">
        <f>FigureData!C11</f>
        <v>16</v>
      </c>
    </row>
    <row r="15" spans="1:5" x14ac:dyDescent="0.2">
      <c r="A15" s="1" t="s">
        <v>22</v>
      </c>
      <c r="B15" s="2" t="s">
        <v>22</v>
      </c>
      <c r="C15" s="28">
        <f>FigureData!A12</f>
        <v>0</v>
      </c>
      <c r="D15" s="28">
        <f>FigureData!B12</f>
        <v>13</v>
      </c>
      <c r="E15" s="28">
        <f>FigureData!C12</f>
        <v>15</v>
      </c>
    </row>
    <row r="23" spans="1:5" x14ac:dyDescent="0.2">
      <c r="A23" t="s">
        <v>103</v>
      </c>
      <c r="B23" t="s">
        <v>104</v>
      </c>
      <c r="C23" t="s">
        <v>105</v>
      </c>
      <c r="D23" t="s">
        <v>106</v>
      </c>
      <c r="E23" t="s">
        <v>107</v>
      </c>
    </row>
    <row r="24" spans="1:5" x14ac:dyDescent="0.2">
      <c r="C24" s="28">
        <f>$C$2</f>
        <v>2020</v>
      </c>
      <c r="D24" s="28">
        <f>$D$2</f>
        <v>2019</v>
      </c>
      <c r="E24" s="28" t="str">
        <f>$E$2</f>
        <v>2015-2019 moyenne</v>
      </c>
    </row>
    <row r="25" spans="1:5" x14ac:dyDescent="0.2">
      <c r="C25" s="28">
        <f>$C$3</f>
        <v>2020</v>
      </c>
      <c r="D25" s="28">
        <f>$D$3</f>
        <v>2019</v>
      </c>
      <c r="E25" s="28" t="str">
        <f>$E$3</f>
        <v>2015-2019 average</v>
      </c>
    </row>
    <row r="26" spans="1:5" x14ac:dyDescent="0.2">
      <c r="A26" s="1" t="s">
        <v>5</v>
      </c>
      <c r="B26" s="2" t="s">
        <v>5</v>
      </c>
      <c r="C26" s="28">
        <f>FigureData!A25</f>
        <v>4</v>
      </c>
      <c r="D26" s="28">
        <f>FigureData!B25</f>
        <v>14</v>
      </c>
      <c r="E26" s="28">
        <f>FigureData!C25</f>
        <v>8</v>
      </c>
    </row>
    <row r="27" spans="1:5" x14ac:dyDescent="0.2">
      <c r="A27" s="1" t="s">
        <v>6</v>
      </c>
      <c r="B27" s="2" t="s">
        <v>7</v>
      </c>
      <c r="C27" s="28">
        <f>FigureData!A26</f>
        <v>7</v>
      </c>
      <c r="D27" s="28">
        <f>FigureData!B26</f>
        <v>14</v>
      </c>
      <c r="E27" s="28">
        <f>FigureData!C26</f>
        <v>9</v>
      </c>
    </row>
    <row r="28" spans="1:5" x14ac:dyDescent="0.2">
      <c r="A28" s="1" t="s">
        <v>8</v>
      </c>
      <c r="B28" s="2" t="s">
        <v>8</v>
      </c>
      <c r="C28" s="28">
        <f>FigureData!A27</f>
        <v>9</v>
      </c>
      <c r="D28" s="28">
        <f>FigureData!B27</f>
        <v>11</v>
      </c>
      <c r="E28" s="28">
        <f>FigureData!C27</f>
        <v>8</v>
      </c>
    </row>
    <row r="29" spans="1:5" x14ac:dyDescent="0.2">
      <c r="A29" s="1" t="s">
        <v>9</v>
      </c>
      <c r="B29" s="2" t="s">
        <v>10</v>
      </c>
      <c r="C29" s="28">
        <f>FigureData!A28</f>
        <v>3</v>
      </c>
      <c r="D29" s="28">
        <f>FigureData!B28</f>
        <v>3</v>
      </c>
      <c r="E29" s="28">
        <f>FigureData!C28</f>
        <v>5</v>
      </c>
    </row>
    <row r="30" spans="1:5" x14ac:dyDescent="0.2">
      <c r="A30" s="1" t="s">
        <v>11</v>
      </c>
      <c r="B30" s="2" t="s">
        <v>12</v>
      </c>
      <c r="C30" s="28">
        <f>FigureData!A29</f>
        <v>10</v>
      </c>
      <c r="D30" s="28">
        <f>FigureData!B29</f>
        <v>6</v>
      </c>
      <c r="E30" s="28">
        <f>FigureData!C29</f>
        <v>8</v>
      </c>
    </row>
    <row r="31" spans="1:5" x14ac:dyDescent="0.2">
      <c r="A31" s="1" t="s">
        <v>13</v>
      </c>
      <c r="B31" s="2" t="s">
        <v>14</v>
      </c>
      <c r="C31" s="28">
        <f>FigureData!A30</f>
        <v>8</v>
      </c>
      <c r="D31" s="28">
        <f>FigureData!B30</f>
        <v>8</v>
      </c>
      <c r="E31" s="28">
        <f>FigureData!C30</f>
        <v>7</v>
      </c>
    </row>
    <row r="32" spans="1:5" x14ac:dyDescent="0.2">
      <c r="A32" s="1" t="s">
        <v>15</v>
      </c>
      <c r="B32" s="2" t="s">
        <v>16</v>
      </c>
      <c r="C32" s="28">
        <f>FigureData!A31</f>
        <v>6</v>
      </c>
      <c r="D32" s="28">
        <f>FigureData!B31</f>
        <v>8</v>
      </c>
      <c r="E32" s="28">
        <f>FigureData!C31</f>
        <v>10</v>
      </c>
    </row>
    <row r="33" spans="1:5" x14ac:dyDescent="0.2">
      <c r="A33" s="1" t="s">
        <v>17</v>
      </c>
      <c r="B33" s="2" t="s">
        <v>18</v>
      </c>
      <c r="C33" s="28">
        <f>FigureData!A32</f>
        <v>7</v>
      </c>
      <c r="D33" s="28">
        <f>FigureData!B32</f>
        <v>9</v>
      </c>
      <c r="E33" s="28">
        <f>FigureData!C32</f>
        <v>5</v>
      </c>
    </row>
    <row r="34" spans="1:5" x14ac:dyDescent="0.2">
      <c r="A34" s="1" t="s">
        <v>19</v>
      </c>
      <c r="B34" s="2" t="s">
        <v>19</v>
      </c>
      <c r="C34" s="28">
        <f>FigureData!A33</f>
        <v>6</v>
      </c>
      <c r="D34" s="28">
        <f>FigureData!B33</f>
        <v>5</v>
      </c>
      <c r="E34" s="28">
        <f>FigureData!C33</f>
        <v>5</v>
      </c>
    </row>
    <row r="35" spans="1:5" x14ac:dyDescent="0.2">
      <c r="A35" s="1" t="s">
        <v>20</v>
      </c>
      <c r="B35" s="2" t="s">
        <v>20</v>
      </c>
      <c r="C35" s="28">
        <f>FigureData!A34</f>
        <v>2</v>
      </c>
      <c r="D35" s="28">
        <f>FigureData!B34</f>
        <v>6</v>
      </c>
      <c r="E35" s="28">
        <f>FigureData!C34</f>
        <v>6</v>
      </c>
    </row>
    <row r="36" spans="1:5" x14ac:dyDescent="0.2">
      <c r="A36" s="1" t="s">
        <v>21</v>
      </c>
      <c r="B36" s="2" t="s">
        <v>21</v>
      </c>
      <c r="C36" s="28">
        <f>FigureData!A35</f>
        <v>3</v>
      </c>
      <c r="D36" s="28">
        <f>FigureData!B35</f>
        <v>3</v>
      </c>
      <c r="E36" s="28">
        <f>FigureData!C35</f>
        <v>4</v>
      </c>
    </row>
    <row r="37" spans="1:5" x14ac:dyDescent="0.2">
      <c r="A37" s="1" t="s">
        <v>22</v>
      </c>
      <c r="B37" s="2" t="s">
        <v>22</v>
      </c>
      <c r="C37" s="28">
        <f>FigureData!A36</f>
        <v>0</v>
      </c>
      <c r="D37" s="28">
        <f>FigureData!B36</f>
        <v>9</v>
      </c>
      <c r="E37" s="28">
        <f>FigureData!C36</f>
        <v>6</v>
      </c>
    </row>
    <row r="45" spans="1:5" x14ac:dyDescent="0.2">
      <c r="A45" t="s">
        <v>103</v>
      </c>
      <c r="B45" t="s">
        <v>104</v>
      </c>
      <c r="C45" t="s">
        <v>105</v>
      </c>
      <c r="D45" t="s">
        <v>106</v>
      </c>
      <c r="E45" t="s">
        <v>107</v>
      </c>
    </row>
    <row r="46" spans="1:5" x14ac:dyDescent="0.2">
      <c r="C46" s="28" t="str">
        <f>$C$2&amp;" cumulatif"</f>
        <v>2020 cumulatif</v>
      </c>
      <c r="D46" s="28" t="str">
        <f>$D$2&amp;" cumulatif"</f>
        <v>2019 cumulatif</v>
      </c>
      <c r="E46" s="28" t="str">
        <f>$E$2&amp;" cumulatif"</f>
        <v>2015-2019 moyenne cumulatif</v>
      </c>
    </row>
    <row r="47" spans="1:5" x14ac:dyDescent="0.2">
      <c r="C47" s="28" t="str">
        <f>$C$3&amp;" to date"</f>
        <v>2020 to date</v>
      </c>
      <c r="D47" s="28" t="str">
        <f>$D$3&amp;" to date"</f>
        <v>2019 to date</v>
      </c>
      <c r="E47" s="28" t="str">
        <f>$E$3&amp;" to date"</f>
        <v>2015-2019 average to date</v>
      </c>
    </row>
    <row r="48" spans="1:5" x14ac:dyDescent="0.2">
      <c r="A48" s="1" t="s">
        <v>23</v>
      </c>
      <c r="B48" s="2" t="s">
        <v>23</v>
      </c>
      <c r="C48" s="28">
        <f>FigureData!A37</f>
        <v>30</v>
      </c>
      <c r="D48" s="28">
        <f>FigureData!B37</f>
        <v>41</v>
      </c>
      <c r="E48" s="28">
        <f>FigureData!C37</f>
        <v>34</v>
      </c>
    </row>
    <row r="49" spans="1:5" x14ac:dyDescent="0.2">
      <c r="A49" s="1" t="s">
        <v>24</v>
      </c>
      <c r="B49" s="2" t="s">
        <v>24</v>
      </c>
      <c r="C49" s="28">
        <f>FigureData!A38</f>
        <v>6</v>
      </c>
      <c r="D49" s="28">
        <f>FigureData!B38</f>
        <v>11</v>
      </c>
      <c r="E49" s="28">
        <f>FigureData!C38</f>
        <v>9</v>
      </c>
    </row>
    <row r="50" spans="1:5" x14ac:dyDescent="0.2">
      <c r="A50" s="1" t="s">
        <v>25</v>
      </c>
      <c r="B50" s="2" t="s">
        <v>25</v>
      </c>
      <c r="C50" s="28">
        <f>FigureData!A39</f>
        <v>2</v>
      </c>
      <c r="D50" s="28">
        <f>FigureData!B39</f>
        <v>1</v>
      </c>
      <c r="E50" s="28">
        <f>FigureData!C39</f>
        <v>2</v>
      </c>
    </row>
    <row r="51" spans="1:5" x14ac:dyDescent="0.2">
      <c r="A51" s="1" t="s">
        <v>26</v>
      </c>
      <c r="B51" s="2" t="s">
        <v>26</v>
      </c>
      <c r="C51" s="28">
        <f>FigureData!A40</f>
        <v>1</v>
      </c>
      <c r="D51" s="28">
        <f>FigureData!B40</f>
        <v>3</v>
      </c>
      <c r="E51" s="28">
        <f>FigureData!C40</f>
        <v>3</v>
      </c>
    </row>
    <row r="52" spans="1:5" x14ac:dyDescent="0.2">
      <c r="A52" s="1" t="s">
        <v>108</v>
      </c>
      <c r="B52" s="2" t="s">
        <v>109</v>
      </c>
      <c r="C52" s="28">
        <f>FigureData!A41</f>
        <v>9</v>
      </c>
      <c r="D52" s="28">
        <f>FigureData!B41</f>
        <v>10</v>
      </c>
      <c r="E52" s="28">
        <f>FigureData!C41</f>
        <v>13</v>
      </c>
    </row>
    <row r="53" spans="1:5" x14ac:dyDescent="0.2">
      <c r="A53" s="1" t="s">
        <v>27</v>
      </c>
      <c r="B53" s="2" t="s">
        <v>27</v>
      </c>
      <c r="C53" s="28">
        <f>FigureData!A42</f>
        <v>17</v>
      </c>
      <c r="D53" s="28">
        <f>FigureData!B42</f>
        <v>21</v>
      </c>
      <c r="E53" s="28">
        <f>FigureData!C42</f>
        <v>15</v>
      </c>
    </row>
    <row r="67" spans="1:5" x14ac:dyDescent="0.2">
      <c r="A67" t="s">
        <v>103</v>
      </c>
      <c r="B67" t="s">
        <v>104</v>
      </c>
      <c r="C67" t="s">
        <v>105</v>
      </c>
      <c r="D67" t="s">
        <v>106</v>
      </c>
      <c r="E67" t="s">
        <v>107</v>
      </c>
    </row>
    <row r="68" spans="1:5" x14ac:dyDescent="0.2">
      <c r="C68" s="28">
        <f>$C$2</f>
        <v>2020</v>
      </c>
      <c r="D68" s="28">
        <f>$D$2</f>
        <v>2019</v>
      </c>
      <c r="E68" s="28" t="str">
        <f>$E$2</f>
        <v>2015-2019 moyenne</v>
      </c>
    </row>
    <row r="69" spans="1:5" x14ac:dyDescent="0.2">
      <c r="C69" s="28">
        <f>$C$3</f>
        <v>2020</v>
      </c>
      <c r="D69" s="28">
        <f>$D$3</f>
        <v>2019</v>
      </c>
      <c r="E69" s="28" t="str">
        <f>$E$3</f>
        <v>2015-2019 average</v>
      </c>
    </row>
    <row r="70" spans="1:5" x14ac:dyDescent="0.2">
      <c r="A70" s="1" t="s">
        <v>5</v>
      </c>
      <c r="B70" s="2" t="s">
        <v>5</v>
      </c>
      <c r="C70" s="28">
        <f>FigureData!A43</f>
        <v>9</v>
      </c>
      <c r="D70" s="28">
        <f>FigureData!B43</f>
        <v>14</v>
      </c>
      <c r="E70" s="28">
        <f>FigureData!C43</f>
        <v>11</v>
      </c>
    </row>
    <row r="71" spans="1:5" x14ac:dyDescent="0.2">
      <c r="A71" s="1" t="s">
        <v>6</v>
      </c>
      <c r="B71" s="2" t="s">
        <v>7</v>
      </c>
      <c r="C71" s="28">
        <f>FigureData!A44</f>
        <v>6</v>
      </c>
      <c r="D71" s="28">
        <f>FigureData!B44</f>
        <v>15</v>
      </c>
      <c r="E71" s="28">
        <f>FigureData!C44</f>
        <v>10</v>
      </c>
    </row>
    <row r="72" spans="1:5" x14ac:dyDescent="0.2">
      <c r="A72" s="1" t="s">
        <v>8</v>
      </c>
      <c r="B72" s="2" t="s">
        <v>8</v>
      </c>
      <c r="C72" s="28">
        <f>FigureData!A45</f>
        <v>7</v>
      </c>
      <c r="D72" s="28">
        <f>FigureData!B45</f>
        <v>15</v>
      </c>
      <c r="E72" s="28">
        <f>FigureData!C45</f>
        <v>12</v>
      </c>
    </row>
    <row r="73" spans="1:5" x14ac:dyDescent="0.2">
      <c r="A73" s="1" t="s">
        <v>9</v>
      </c>
      <c r="B73" s="2" t="s">
        <v>10</v>
      </c>
      <c r="C73" s="28">
        <f>FigureData!A46</f>
        <v>7</v>
      </c>
      <c r="D73" s="28">
        <f>FigureData!B46</f>
        <v>8</v>
      </c>
      <c r="E73" s="28">
        <f>FigureData!C46</f>
        <v>8</v>
      </c>
    </row>
    <row r="74" spans="1:5" x14ac:dyDescent="0.2">
      <c r="A74" s="1" t="s">
        <v>11</v>
      </c>
      <c r="B74" s="2" t="s">
        <v>12</v>
      </c>
      <c r="C74" s="28">
        <f>FigureData!A47</f>
        <v>8</v>
      </c>
      <c r="D74" s="28">
        <f>FigureData!B47</f>
        <v>5</v>
      </c>
      <c r="E74" s="28">
        <f>FigureData!C47</f>
        <v>4</v>
      </c>
    </row>
    <row r="75" spans="1:5" x14ac:dyDescent="0.2">
      <c r="A75" s="1" t="s">
        <v>13</v>
      </c>
      <c r="B75" s="2" t="s">
        <v>14</v>
      </c>
      <c r="C75" s="28">
        <f>FigureData!A48</f>
        <v>3</v>
      </c>
      <c r="D75" s="28">
        <f>FigureData!B48</f>
        <v>9</v>
      </c>
      <c r="E75" s="28">
        <f>FigureData!C48</f>
        <v>7</v>
      </c>
    </row>
    <row r="76" spans="1:5" x14ac:dyDescent="0.2">
      <c r="A76" s="1" t="s">
        <v>15</v>
      </c>
      <c r="B76" s="2" t="s">
        <v>16</v>
      </c>
      <c r="C76" s="28">
        <f>FigureData!A49</f>
        <v>4</v>
      </c>
      <c r="D76" s="28">
        <f>FigureData!B49</f>
        <v>7</v>
      </c>
      <c r="E76" s="28">
        <f>FigureData!C49</f>
        <v>8</v>
      </c>
    </row>
    <row r="77" spans="1:5" x14ac:dyDescent="0.2">
      <c r="A77" s="1" t="s">
        <v>17</v>
      </c>
      <c r="B77" s="2" t="s">
        <v>18</v>
      </c>
      <c r="C77" s="28">
        <f>FigureData!A50</f>
        <v>4</v>
      </c>
      <c r="D77" s="28">
        <f>FigureData!B50</f>
        <v>10</v>
      </c>
      <c r="E77" s="28">
        <f>FigureData!C50</f>
        <v>7</v>
      </c>
    </row>
    <row r="78" spans="1:5" x14ac:dyDescent="0.2">
      <c r="A78" s="1" t="s">
        <v>19</v>
      </c>
      <c r="B78" s="2" t="s">
        <v>19</v>
      </c>
      <c r="C78" s="28">
        <f>FigureData!A51</f>
        <v>7</v>
      </c>
      <c r="D78" s="28">
        <f>FigureData!B51</f>
        <v>9</v>
      </c>
      <c r="E78" s="28">
        <f>FigureData!C51</f>
        <v>7</v>
      </c>
    </row>
    <row r="79" spans="1:5" x14ac:dyDescent="0.2">
      <c r="A79" s="1" t="s">
        <v>20</v>
      </c>
      <c r="B79" s="2" t="s">
        <v>20</v>
      </c>
      <c r="C79" s="28">
        <f>FigureData!A52</f>
        <v>3</v>
      </c>
      <c r="D79" s="28">
        <f>FigureData!B52</f>
        <v>9</v>
      </c>
      <c r="E79" s="28">
        <f>FigureData!C52</f>
        <v>7</v>
      </c>
    </row>
    <row r="80" spans="1:5" x14ac:dyDescent="0.2">
      <c r="A80" s="1" t="s">
        <v>21</v>
      </c>
      <c r="B80" s="2" t="s">
        <v>21</v>
      </c>
      <c r="C80" s="28">
        <f>FigureData!A53</f>
        <v>4</v>
      </c>
      <c r="D80" s="28">
        <f>FigureData!B53</f>
        <v>4</v>
      </c>
      <c r="E80" s="28">
        <f>FigureData!C53</f>
        <v>7</v>
      </c>
    </row>
    <row r="81" spans="1:5" x14ac:dyDescent="0.2">
      <c r="A81" s="1" t="s">
        <v>22</v>
      </c>
      <c r="B81" s="2" t="s">
        <v>22</v>
      </c>
      <c r="C81" s="28">
        <f>FigureData!A54</f>
        <v>0</v>
      </c>
      <c r="D81" s="28">
        <f>FigureData!B54</f>
        <v>7</v>
      </c>
      <c r="E81" s="28">
        <f>FigureData!C54</f>
        <v>9</v>
      </c>
    </row>
    <row r="89" spans="1:5" x14ac:dyDescent="0.2">
      <c r="A89" t="s">
        <v>103</v>
      </c>
      <c r="B89" t="s">
        <v>104</v>
      </c>
      <c r="C89" t="s">
        <v>105</v>
      </c>
      <c r="D89" t="s">
        <v>106</v>
      </c>
      <c r="E89" t="s">
        <v>107</v>
      </c>
    </row>
    <row r="90" spans="1:5" x14ac:dyDescent="0.2">
      <c r="C90" s="28" t="str">
        <f>$C$2&amp;" cumulatif"</f>
        <v>2020 cumulatif</v>
      </c>
      <c r="D90" s="28" t="str">
        <f>$D$2&amp;" cumulatif"</f>
        <v>2019 cumulatif</v>
      </c>
      <c r="E90" s="28" t="str">
        <f>$E$2&amp;" cumulatif"</f>
        <v>2015-2019 moyenne cumulatif</v>
      </c>
    </row>
    <row r="91" spans="1:5" x14ac:dyDescent="0.2">
      <c r="C91" s="28" t="str">
        <f>$C$3&amp;" to date"</f>
        <v>2020 to date</v>
      </c>
      <c r="D91" s="28" t="str">
        <f>$D$3&amp;" to date"</f>
        <v>2019 to date</v>
      </c>
      <c r="E91" s="28" t="str">
        <f>$E$3&amp;" to date"</f>
        <v>2015-2019 average to date</v>
      </c>
    </row>
    <row r="92" spans="1:5" x14ac:dyDescent="0.2">
      <c r="A92" s="30" t="s">
        <v>110</v>
      </c>
      <c r="B92" s="30" t="s">
        <v>110</v>
      </c>
      <c r="C92" s="28">
        <f>FigureData!A55</f>
        <v>31</v>
      </c>
      <c r="D92" s="28">
        <f>FigureData!B55</f>
        <v>63</v>
      </c>
      <c r="E92" s="28">
        <f>FigureData!C55</f>
        <v>53</v>
      </c>
    </row>
    <row r="93" spans="1:5" x14ac:dyDescent="0.2">
      <c r="A93" s="1" t="s">
        <v>23</v>
      </c>
      <c r="B93" s="2" t="s">
        <v>23</v>
      </c>
      <c r="C93" s="28">
        <f>FigureData!A56</f>
        <v>14</v>
      </c>
      <c r="D93" s="28">
        <f>FigureData!B56</f>
        <v>26</v>
      </c>
      <c r="E93" s="28">
        <f>FigureData!C56</f>
        <v>20</v>
      </c>
    </row>
    <row r="94" spans="1:5" x14ac:dyDescent="0.2">
      <c r="A94" s="1" t="s">
        <v>24</v>
      </c>
      <c r="B94" s="2" t="s">
        <v>24</v>
      </c>
      <c r="C94" s="28">
        <f>FigureData!A57</f>
        <v>4</v>
      </c>
      <c r="D94" s="28">
        <f>FigureData!B57</f>
        <v>7</v>
      </c>
      <c r="E94" s="28">
        <f>FigureData!C57</f>
        <v>6</v>
      </c>
    </row>
    <row r="95" spans="1:5" x14ac:dyDescent="0.2">
      <c r="A95" s="1" t="s">
        <v>25</v>
      </c>
      <c r="B95" s="2" t="s">
        <v>25</v>
      </c>
      <c r="C95" s="28">
        <f>FigureData!A58</f>
        <v>6</v>
      </c>
      <c r="D95" s="28">
        <f>FigureData!B58</f>
        <v>5</v>
      </c>
      <c r="E95" s="28">
        <f>FigureData!C58</f>
        <v>3</v>
      </c>
    </row>
    <row r="96" spans="1:5" x14ac:dyDescent="0.2">
      <c r="A96" s="1" t="s">
        <v>26</v>
      </c>
      <c r="B96" s="2" t="s">
        <v>26</v>
      </c>
      <c r="C96" s="28">
        <f>FigureData!A59</f>
        <v>1</v>
      </c>
      <c r="D96" s="28">
        <f>FigureData!B59</f>
        <v>0</v>
      </c>
      <c r="E96" s="28">
        <f>FigureData!C59</f>
        <v>2</v>
      </c>
    </row>
    <row r="97" spans="1:5" x14ac:dyDescent="0.2">
      <c r="A97" s="1" t="s">
        <v>108</v>
      </c>
      <c r="B97" s="2" t="s">
        <v>109</v>
      </c>
      <c r="C97" s="28">
        <f>FigureData!A60</f>
        <v>6</v>
      </c>
      <c r="D97" s="28">
        <f>FigureData!B60</f>
        <v>3</v>
      </c>
      <c r="E97" s="28">
        <f>FigureData!C60</f>
        <v>4</v>
      </c>
    </row>
    <row r="98" spans="1:5" x14ac:dyDescent="0.2">
      <c r="A98" s="1" t="s">
        <v>27</v>
      </c>
      <c r="B98" s="2" t="s">
        <v>27</v>
      </c>
      <c r="C98" s="28">
        <f>FigureData!A61</f>
        <v>0</v>
      </c>
      <c r="D98" s="28">
        <f>FigureData!B61</f>
        <v>1</v>
      </c>
      <c r="E98" s="28">
        <f>FigureData!C61</f>
        <v>0</v>
      </c>
    </row>
    <row r="112" spans="1:5" x14ac:dyDescent="0.2">
      <c r="A112" t="s">
        <v>103</v>
      </c>
      <c r="B112" t="s">
        <v>104</v>
      </c>
      <c r="C112" t="s">
        <v>105</v>
      </c>
      <c r="D112" t="s">
        <v>106</v>
      </c>
      <c r="E112" t="s">
        <v>107</v>
      </c>
    </row>
    <row r="113" spans="1:5" x14ac:dyDescent="0.2">
      <c r="C113" s="28">
        <f>$C$2</f>
        <v>2020</v>
      </c>
      <c r="D113" s="28">
        <f>$D$2</f>
        <v>2019</v>
      </c>
      <c r="E113" s="28" t="str">
        <f>$E$2</f>
        <v>2015-2019 moyenne</v>
      </c>
    </row>
    <row r="114" spans="1:5" x14ac:dyDescent="0.2">
      <c r="C114" s="28">
        <f>$C$3</f>
        <v>2020</v>
      </c>
      <c r="D114" s="28">
        <f>$D$3</f>
        <v>2019</v>
      </c>
      <c r="E114" s="28" t="str">
        <f>$E$3</f>
        <v>2015-2019 average</v>
      </c>
    </row>
    <row r="115" spans="1:5" x14ac:dyDescent="0.2">
      <c r="A115" s="1" t="s">
        <v>5</v>
      </c>
      <c r="B115" s="2" t="s">
        <v>5</v>
      </c>
      <c r="C115" s="28">
        <f>FigureData!A62</f>
        <v>56</v>
      </c>
      <c r="D115" s="28">
        <f>FigureData!B62</f>
        <v>70</v>
      </c>
      <c r="E115" s="28">
        <f>FigureData!C62</f>
        <v>62</v>
      </c>
    </row>
    <row r="116" spans="1:5" x14ac:dyDescent="0.2">
      <c r="A116" s="1" t="s">
        <v>6</v>
      </c>
      <c r="B116" s="2" t="s">
        <v>7</v>
      </c>
      <c r="C116" s="28">
        <f>FigureData!A63</f>
        <v>43</v>
      </c>
      <c r="D116" s="28">
        <f>FigureData!B63</f>
        <v>126</v>
      </c>
      <c r="E116" s="28">
        <f>FigureData!C63</f>
        <v>75</v>
      </c>
    </row>
    <row r="117" spans="1:5" x14ac:dyDescent="0.2">
      <c r="A117" s="1" t="s">
        <v>8</v>
      </c>
      <c r="B117" s="2" t="s">
        <v>8</v>
      </c>
      <c r="C117" s="28">
        <f>FigureData!A64</f>
        <v>59</v>
      </c>
      <c r="D117" s="28">
        <f>FigureData!B64</f>
        <v>90</v>
      </c>
      <c r="E117" s="28">
        <f>FigureData!C64</f>
        <v>68</v>
      </c>
    </row>
    <row r="118" spans="1:5" x14ac:dyDescent="0.2">
      <c r="A118" s="1" t="s">
        <v>9</v>
      </c>
      <c r="B118" s="2" t="s">
        <v>10</v>
      </c>
      <c r="C118" s="28">
        <f>FigureData!A65</f>
        <v>44</v>
      </c>
      <c r="D118" s="28">
        <f>FigureData!B65</f>
        <v>45</v>
      </c>
      <c r="E118" s="28">
        <f>FigureData!C65</f>
        <v>51</v>
      </c>
    </row>
    <row r="119" spans="1:5" x14ac:dyDescent="0.2">
      <c r="A119" s="1" t="s">
        <v>11</v>
      </c>
      <c r="B119" s="2" t="s">
        <v>12</v>
      </c>
      <c r="C119" s="28">
        <f>FigureData!A66</f>
        <v>34</v>
      </c>
      <c r="D119" s="28">
        <f>FigureData!B66</f>
        <v>41</v>
      </c>
      <c r="E119" s="28">
        <f>FigureData!C66</f>
        <v>44</v>
      </c>
    </row>
    <row r="120" spans="1:5" x14ac:dyDescent="0.2">
      <c r="A120" s="1" t="s">
        <v>13</v>
      </c>
      <c r="B120" s="2" t="s">
        <v>14</v>
      </c>
      <c r="C120" s="28">
        <f>FigureData!A67</f>
        <v>33</v>
      </c>
      <c r="D120" s="28">
        <f>FigureData!B67</f>
        <v>37</v>
      </c>
      <c r="E120" s="28">
        <f>FigureData!C67</f>
        <v>42</v>
      </c>
    </row>
    <row r="121" spans="1:5" x14ac:dyDescent="0.2">
      <c r="A121" s="1" t="s">
        <v>15</v>
      </c>
      <c r="B121" s="2" t="s">
        <v>16</v>
      </c>
      <c r="C121" s="28">
        <f>FigureData!A68</f>
        <v>42</v>
      </c>
      <c r="D121" s="28">
        <f>FigureData!B68</f>
        <v>49</v>
      </c>
      <c r="E121" s="28">
        <f>FigureData!C68</f>
        <v>51</v>
      </c>
    </row>
    <row r="122" spans="1:5" x14ac:dyDescent="0.2">
      <c r="A122" s="1" t="s">
        <v>17</v>
      </c>
      <c r="B122" s="2" t="s">
        <v>18</v>
      </c>
      <c r="C122" s="28">
        <f>FigureData!A69</f>
        <v>45</v>
      </c>
      <c r="D122" s="28">
        <f>FigureData!B69</f>
        <v>37</v>
      </c>
      <c r="E122" s="28">
        <f>FigureData!C69</f>
        <v>46</v>
      </c>
    </row>
    <row r="123" spans="1:5" x14ac:dyDescent="0.2">
      <c r="A123" s="1" t="s">
        <v>19</v>
      </c>
      <c r="B123" s="2" t="s">
        <v>19</v>
      </c>
      <c r="C123" s="28">
        <f>FigureData!A70</f>
        <v>41</v>
      </c>
      <c r="D123" s="28">
        <f>FigureData!B70</f>
        <v>45</v>
      </c>
      <c r="E123" s="28">
        <f>FigureData!C70</f>
        <v>48</v>
      </c>
    </row>
    <row r="124" spans="1:5" x14ac:dyDescent="0.2">
      <c r="A124" s="1" t="s">
        <v>20</v>
      </c>
      <c r="B124" s="2" t="s">
        <v>20</v>
      </c>
      <c r="C124" s="28">
        <f>FigureData!A71</f>
        <v>40</v>
      </c>
      <c r="D124" s="28">
        <f>FigureData!B71</f>
        <v>38</v>
      </c>
      <c r="E124" s="28">
        <f>FigureData!C71</f>
        <v>46</v>
      </c>
    </row>
    <row r="125" spans="1:5" x14ac:dyDescent="0.2">
      <c r="A125" s="1" t="s">
        <v>21</v>
      </c>
      <c r="B125" s="2" t="s">
        <v>21</v>
      </c>
      <c r="C125" s="28">
        <f>FigureData!A72</f>
        <v>40</v>
      </c>
      <c r="D125" s="28">
        <f>FigureData!B72</f>
        <v>40</v>
      </c>
      <c r="E125" s="28">
        <f>FigureData!C72</f>
        <v>46</v>
      </c>
    </row>
    <row r="126" spans="1:5" x14ac:dyDescent="0.2">
      <c r="A126" s="1" t="s">
        <v>22</v>
      </c>
      <c r="B126" s="2" t="s">
        <v>22</v>
      </c>
      <c r="C126" s="28">
        <f>FigureData!A73</f>
        <v>0</v>
      </c>
      <c r="D126" s="28">
        <f>FigureData!B73</f>
        <v>46</v>
      </c>
      <c r="E126" s="28">
        <f>FigureData!C73</f>
        <v>49</v>
      </c>
    </row>
    <row r="134" spans="1:5" x14ac:dyDescent="0.2">
      <c r="A134" t="s">
        <v>103</v>
      </c>
      <c r="B134" t="s">
        <v>104</v>
      </c>
      <c r="C134" t="s">
        <v>105</v>
      </c>
      <c r="D134" t="s">
        <v>106</v>
      </c>
      <c r="E134" t="s">
        <v>107</v>
      </c>
    </row>
    <row r="135" spans="1:5" x14ac:dyDescent="0.2">
      <c r="C135" s="28" t="str">
        <f>$C$2&amp;" cumulatif"</f>
        <v>2020 cumulatif</v>
      </c>
      <c r="D135" s="28" t="str">
        <f>$D$2&amp;" cumulatif"</f>
        <v>2019 cumulatif</v>
      </c>
      <c r="E135" s="28" t="str">
        <f>$E$2&amp;" cumulatif"</f>
        <v>2015-2019 moyenne cumulatif</v>
      </c>
    </row>
    <row r="136" spans="1:5" x14ac:dyDescent="0.2">
      <c r="C136" s="28" t="str">
        <f>$C$3&amp;" to date"</f>
        <v>2020 to date</v>
      </c>
      <c r="D136" s="28" t="str">
        <f>$D$3&amp;" to date"</f>
        <v>2019 to date</v>
      </c>
      <c r="E136" s="28" t="str">
        <f>$E$3&amp;" to date"</f>
        <v>2015-2019 average to date</v>
      </c>
    </row>
    <row r="137" spans="1:5" x14ac:dyDescent="0.2">
      <c r="A137" s="1" t="s">
        <v>23</v>
      </c>
      <c r="B137" s="2" t="s">
        <v>23</v>
      </c>
      <c r="C137" s="28">
        <f>FigureData!A74</f>
        <v>312</v>
      </c>
      <c r="D137" s="28">
        <f>FigureData!B74</f>
        <v>427</v>
      </c>
      <c r="E137" s="28">
        <f>FigureData!C74</f>
        <v>389</v>
      </c>
    </row>
    <row r="138" spans="1:5" x14ac:dyDescent="0.2">
      <c r="A138" s="1" t="s">
        <v>24</v>
      </c>
      <c r="B138" s="2" t="s">
        <v>24</v>
      </c>
      <c r="C138" s="28">
        <f>FigureData!A75</f>
        <v>81</v>
      </c>
      <c r="D138" s="28">
        <f>FigureData!B75</f>
        <v>87</v>
      </c>
      <c r="E138" s="28">
        <f>FigureData!C75</f>
        <v>90</v>
      </c>
    </row>
    <row r="139" spans="1:5" x14ac:dyDescent="0.2">
      <c r="A139" s="1" t="s">
        <v>25</v>
      </c>
      <c r="B139" s="2" t="s">
        <v>25</v>
      </c>
      <c r="C139" s="28">
        <f>FigureData!A76</f>
        <v>35</v>
      </c>
      <c r="D139" s="28">
        <f>FigureData!B76</f>
        <v>35</v>
      </c>
      <c r="E139" s="28">
        <f>FigureData!C76</f>
        <v>41</v>
      </c>
    </row>
    <row r="140" spans="1:5" x14ac:dyDescent="0.2">
      <c r="A140" s="1" t="s">
        <v>26</v>
      </c>
      <c r="B140" s="2" t="s">
        <v>26</v>
      </c>
      <c r="C140" s="28">
        <f>FigureData!A77</f>
        <v>18</v>
      </c>
      <c r="D140" s="28">
        <f>FigureData!B77</f>
        <v>30</v>
      </c>
      <c r="E140" s="28">
        <f>FigureData!C77</f>
        <v>24</v>
      </c>
    </row>
    <row r="141" spans="1:5" x14ac:dyDescent="0.2">
      <c r="A141" s="1" t="s">
        <v>108</v>
      </c>
      <c r="B141" s="2" t="s">
        <v>109</v>
      </c>
      <c r="C141" s="28">
        <f>FigureData!A78</f>
        <v>28</v>
      </c>
      <c r="D141" s="28">
        <f>FigureData!B78</f>
        <v>29</v>
      </c>
      <c r="E141" s="28">
        <f>FigureData!C78</f>
        <v>30</v>
      </c>
    </row>
    <row r="142" spans="1:5" x14ac:dyDescent="0.2">
      <c r="A142" s="1" t="s">
        <v>27</v>
      </c>
      <c r="B142" s="2" t="s">
        <v>27</v>
      </c>
      <c r="C142" s="28">
        <f>FigureData!A79</f>
        <v>2</v>
      </c>
      <c r="D142" s="28">
        <f>FigureData!B79</f>
        <v>10</v>
      </c>
      <c r="E142" s="28">
        <f>FigureData!C79</f>
        <v>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TABLE1</vt:lpstr>
      <vt:lpstr>TABLE2</vt:lpstr>
      <vt:lpstr>TABLE3</vt:lpstr>
      <vt:lpstr>TABLE4</vt:lpstr>
      <vt:lpstr>TABLE5</vt:lpstr>
      <vt:lpstr>FigureData</vt:lpstr>
      <vt:lpstr>Figures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May 2005</dc:title>
  <dc:creator>Transportation Safety Board of Canada</dc:creator>
  <cp:lastModifiedBy>Millen, Anthony</cp:lastModifiedBy>
  <cp:lastPrinted>2020-05-15T15:21:44Z</cp:lastPrinted>
  <dcterms:created xsi:type="dcterms:W3CDTF">2001-04-19T13:41:14Z</dcterms:created>
  <dcterms:modified xsi:type="dcterms:W3CDTF">2020-12-15T19:37:15Z</dcterms:modified>
</cp:coreProperties>
</file>